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2.xml" ContentType="application/vnd.openxmlformats-officedocument.drawing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3.xml" ContentType="application/vnd.openxmlformats-officedocument.drawing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4.xml" ContentType="application/vnd.openxmlformats-officedocument.drawing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5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pivotTables/pivotTable1.xml" ContentType="application/vnd.openxmlformats-officedocument.spreadsheetml.pivotTable+xml"/>
  <Override PartName="/xl/drawings/drawing36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pivotTables/pivotTable2.xml" ContentType="application/vnd.openxmlformats-officedocument.spreadsheetml.pivotTable+xml"/>
  <Override PartName="/xl/drawings/drawing37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8.xml" ContentType="application/vnd.openxmlformats-officedocument.drawing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1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2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3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4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5.xml" ContentType="application/vnd.openxmlformats-officedocument.drawing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6.xml" ContentType="application/vnd.openxmlformats-officedocument.drawing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7.xml" ContentType="application/vnd.openxmlformats-officedocument.drawing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0.xml" ContentType="application/vnd.openxmlformats-officedocument.drawing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1.xml" ContentType="application/vnd.openxmlformats-officedocument.drawing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2.xml" ContentType="application/vnd.openxmlformats-officedocument.drawing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3.xml" ContentType="application/vnd.openxmlformats-officedocument.drawing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4.xml" ContentType="application/vnd.openxmlformats-officedocument.drawing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5.xml" ContentType="application/vnd.openxmlformats-officedocument.drawing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56.xml" ContentType="application/vnd.openxmlformats-officedocument.drawing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57.xml" ContentType="application/vnd.openxmlformats-officedocument.drawing+xml"/>
  <Override PartName="/xl/tables/table1.xml" ContentType="application/vnd.openxmlformats-officedocument.spreadsheetml.tab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58.xml" ContentType="application/vnd.openxmlformats-officedocument.drawing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59.xml" ContentType="application/vnd.openxmlformats-officedocument.drawing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0.xml" ContentType="application/vnd.openxmlformats-officedocument.drawing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1.xml" ContentType="application/vnd.openxmlformats-officedocument.drawing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2.xml" ContentType="application/vnd.openxmlformats-officedocument.drawing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3.xml" ContentType="application/vnd.openxmlformats-officedocument.drawing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64.xml" ContentType="application/vnd.openxmlformats-officedocument.drawing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5.xml" ContentType="application/vnd.openxmlformats-officedocument.drawing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66.xml" ContentType="application/vnd.openxmlformats-officedocument.drawing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69.xml" ContentType="application/vnd.openxmlformats-officedocument.drawing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0.xml" ContentType="application/vnd.openxmlformats-officedocument.drawing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1.xml" ContentType="application/vnd.openxmlformats-officedocument.drawing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2.xml" ContentType="application/vnd.openxmlformats-officedocument.drawing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3.xml" ContentType="application/vnd.openxmlformats-officedocument.drawing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4.xml" ContentType="application/vnd.openxmlformats-officedocument.drawing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75.xml" ContentType="application/vnd.openxmlformats-officedocument.drawing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6.xml" ContentType="application/vnd.openxmlformats-officedocument.drawing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77.xml" ContentType="application/vnd.openxmlformats-officedocument.drawing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78.xml" ContentType="application/vnd.openxmlformats-officedocument.drawing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79.xml" ContentType="application/vnd.openxmlformats-officedocument.drawing+xml"/>
  <Override PartName="/xl/charts/chart8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0.xml" ContentType="application/vnd.openxmlformats-officedocument.drawing+xml"/>
  <Override PartName="/xl/charts/chart8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1.xml" ContentType="application/vnd.openxmlformats-officedocument.drawing+xml"/>
  <Override PartName="/xl/charts/chart8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82.xml" ContentType="application/vnd.openxmlformats-officedocument.drawing+xml"/>
  <Override PartName="/xl/charts/chart8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83.xml" ContentType="application/vnd.openxmlformats-officedocument.drawing+xml"/>
  <Override PartName="/xl/charts/chart87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84.xml" ContentType="application/vnd.openxmlformats-officedocument.drawing+xml"/>
  <Override PartName="/xl/charts/chart88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85.xml" ContentType="application/vnd.openxmlformats-officedocument.drawing+xml"/>
  <Override PartName="/xl/charts/chart89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86.xml" ContentType="application/vnd.openxmlformats-officedocument.drawing+xml"/>
  <Override PartName="/xl/charts/chart90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87.xml" ContentType="application/vnd.openxmlformats-officedocument.drawing+xml"/>
  <Override PartName="/xl/charts/chart91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88.xml" ContentType="application/vnd.openxmlformats-officedocument.drawing+xml"/>
  <Override PartName="/xl/charts/chart92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89.xml" ContentType="application/vnd.openxmlformats-officedocument.drawing+xml"/>
  <Override PartName="/xl/charts/chart93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90.xml" ContentType="application/vnd.openxmlformats-officedocument.drawing+xml"/>
  <Override PartName="/xl/charts/chart94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91.xml" ContentType="application/vnd.openxmlformats-officedocument.drawing+xml"/>
  <Override PartName="/xl/charts/chart95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92.xml" ContentType="application/vnd.openxmlformats-officedocument.drawing+xml"/>
  <Override PartName="/xl/charts/chart96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93.xml" ContentType="application/vnd.openxmlformats-officedocument.drawing+xml"/>
  <Override PartName="/xl/charts/chart97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94.xml" ContentType="application/vnd.openxmlformats-officedocument.drawing+xml"/>
  <Override PartName="/xl/charts/chart98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99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97.xml" ContentType="application/vnd.openxmlformats-officedocument.drawing+xml"/>
  <Override PartName="/xl/charts/chart100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105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08.xml" ContentType="application/vnd.openxmlformats-officedocument.drawing+xml"/>
  <Override PartName="/xl/charts/chart106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7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charts/chart108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9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13.xml" ContentType="application/vnd.openxmlformats-officedocument.drawing+xml"/>
  <Override PartName="/xl/charts/chart110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C:\Users\hulenyi\Disk Google\Dokumenty\ISA\Dokončené analýzy\NPB 2020\data\"/>
    </mc:Choice>
  </mc:AlternateContent>
  <bookViews>
    <workbookView xWindow="-105" yWindow="-105" windowWidth="23250" windowHeight="12570" tabRatio="889" firstSheet="3" activeTab="20"/>
  </bookViews>
  <sheets>
    <sheet name="Contents" sheetId="63" r:id="rId1"/>
    <sheet name="Figure 1.1" sheetId="1" r:id="rId2"/>
    <sheet name="Figure 1.2" sheetId="14" r:id="rId3"/>
    <sheet name="Figure 1.3" sheetId="3" r:id="rId4"/>
    <sheet name="Figure 1.4" sheetId="5" r:id="rId5"/>
    <sheet name="Figure 1.5" sheetId="7" r:id="rId6"/>
    <sheet name="Figure 1.6" sheetId="8" r:id="rId7"/>
    <sheet name="Figure 1.7" sheetId="15" r:id="rId8"/>
    <sheet name="Figure 1.8" sheetId="16" r:id="rId9"/>
    <sheet name="Figure 1.9" sheetId="17" r:id="rId10"/>
    <sheet name="Figure 1.10" sheetId="18" r:id="rId11"/>
    <sheet name="Figure 1.11" sheetId="19" r:id="rId12"/>
    <sheet name="Figure 1.12" sheetId="20" r:id="rId13"/>
    <sheet name="Table 1.1" sheetId="4" r:id="rId14"/>
    <sheet name="Table 1.2" sheetId="6" r:id="rId15"/>
    <sheet name="Table 1.3" sheetId="9" r:id="rId16"/>
    <sheet name="Table 1.4" sheetId="21" r:id="rId17"/>
    <sheet name="Figure 2.1" sheetId="22" r:id="rId18"/>
    <sheet name="Figure 2.2" sheetId="23" r:id="rId19"/>
    <sheet name="Figure 2.3" sheetId="24" r:id="rId20"/>
    <sheet name="Figure 2.4" sheetId="11" r:id="rId21"/>
    <sheet name="Figure 2.5" sheetId="10" r:id="rId22"/>
    <sheet name="Figure 2.6" sheetId="12" r:id="rId23"/>
    <sheet name="Figure 2.7" sheetId="27" r:id="rId24"/>
    <sheet name="Figure 2.8" sheetId="25" r:id="rId25"/>
    <sheet name="Figure 2.9" sheetId="65" r:id="rId26"/>
    <sheet name="Figure 2.10" sheetId="28" r:id="rId27"/>
    <sheet name="Figure 2.11" sheetId="30" r:id="rId28"/>
    <sheet name="Figure 2.12" sheetId="32" r:id="rId29"/>
    <sheet name="Figure 2.13" sheetId="33" r:id="rId30"/>
    <sheet name="Figure 2.14" sheetId="34" r:id="rId31"/>
    <sheet name="Figure 2.15" sheetId="35" r:id="rId32"/>
    <sheet name="Figure 2.16" sheetId="36" r:id="rId33"/>
    <sheet name="Figure 2.17" sheetId="37" r:id="rId34"/>
    <sheet name="Figure 2.18" sheetId="31" r:id="rId35"/>
    <sheet name="Figure 2.19" sheetId="39" r:id="rId36"/>
    <sheet name="Figure 2.20" sheetId="40" r:id="rId37"/>
    <sheet name="Figure 2.21" sheetId="41" r:id="rId38"/>
    <sheet name="Figure 2.22" sheetId="42" r:id="rId39"/>
    <sheet name="Figure 2.23" sheetId="83" r:id="rId40"/>
    <sheet name="Figure 2.24 " sheetId="67" r:id="rId41"/>
    <sheet name="Figure 2.25 " sheetId="68" r:id="rId42"/>
    <sheet name="Figure 2.26 " sheetId="69" r:id="rId43"/>
    <sheet name="Figure 2.27 " sheetId="70" r:id="rId44"/>
    <sheet name="Figure 2.28" sheetId="71" r:id="rId45"/>
    <sheet name="Figure 2.29" sheetId="84" r:id="rId46"/>
    <sheet name="Figure 2.30" sheetId="73" r:id="rId47"/>
    <sheet name="Figure 2.31" sheetId="74" r:id="rId48"/>
    <sheet name="Figure 2.32" sheetId="75" r:id="rId49"/>
    <sheet name="Figure 2.33" sheetId="76" r:id="rId50"/>
    <sheet name="Figure 2.34" sheetId="77" r:id="rId51"/>
    <sheet name="Figure 2.35" sheetId="78" r:id="rId52"/>
    <sheet name="Figure 2.36" sheetId="79" r:id="rId53"/>
    <sheet name="Figure 2.37 " sheetId="85" r:id="rId54"/>
    <sheet name="Figure 2.38" sheetId="86" r:id="rId55"/>
    <sheet name="Figure 2.39" sheetId="82" r:id="rId56"/>
    <sheet name="Figure 3.1" sheetId="64" r:id="rId57"/>
    <sheet name="Figure 3.2" sheetId="89" r:id="rId58"/>
    <sheet name="Figure 3.3" sheetId="90" r:id="rId59"/>
    <sheet name="Figure 3.4" sheetId="91" r:id="rId60"/>
    <sheet name="Figure 3.5" sheetId="92" r:id="rId61"/>
    <sheet name="Figure 3.6" sheetId="93" r:id="rId62"/>
    <sheet name="Figure 3.7" sheetId="94" r:id="rId63"/>
    <sheet name="Figure 3.8" sheetId="95" r:id="rId64"/>
    <sheet name="Figure 3.9" sheetId="96" r:id="rId65"/>
    <sheet name="Figure 3.10" sheetId="97" r:id="rId66"/>
    <sheet name="Figure 3.11" sheetId="98" r:id="rId67"/>
    <sheet name="Figure 3.12" sheetId="99" r:id="rId68"/>
    <sheet name="Figure 3.13" sheetId="100" r:id="rId69"/>
    <sheet name="Figure 3.14" sheetId="101" r:id="rId70"/>
    <sheet name="Figure 3.15" sheetId="102" r:id="rId71"/>
    <sheet name="Figure 3.16" sheetId="103" r:id="rId72"/>
    <sheet name="Figure 3.17" sheetId="104" r:id="rId73"/>
    <sheet name="Figure 3.18" sheetId="105" r:id="rId74"/>
    <sheet name="Figure 3.19" sheetId="106" r:id="rId75"/>
    <sheet name="Figure 3.20" sheetId="107" r:id="rId76"/>
    <sheet name="Figure 3.21" sheetId="108" r:id="rId77"/>
    <sheet name="Figure 3.22" sheetId="109" r:id="rId78"/>
    <sheet name="Figure 3.23" sheetId="110" r:id="rId79"/>
    <sheet name="Figure 3.24" sheetId="111" r:id="rId80"/>
    <sheet name="Figure 3.25" sheetId="112" r:id="rId81"/>
    <sheet name="Figure 3.26" sheetId="113" r:id="rId82"/>
    <sheet name="Figure 3.27" sheetId="114" r:id="rId83"/>
    <sheet name="Figure 3.28" sheetId="115" r:id="rId84"/>
    <sheet name="Figure 3.29" sheetId="116" r:id="rId85"/>
    <sheet name="Figure 3.30" sheetId="117" r:id="rId86"/>
    <sheet name="Figure 3.31" sheetId="118" r:id="rId87"/>
    <sheet name="Figure 3.32" sheetId="119" r:id="rId88"/>
    <sheet name="Figure 3.33" sheetId="120" r:id="rId89"/>
    <sheet name="Figure 3.34" sheetId="121" r:id="rId90"/>
    <sheet name="Figure 3.35" sheetId="122" r:id="rId91"/>
    <sheet name="Table 3.1" sheetId="123" r:id="rId92"/>
    <sheet name="Table 3.2" sheetId="124" r:id="rId93"/>
    <sheet name="Table 3.3" sheetId="125" r:id="rId94"/>
    <sheet name="Figure 4.1" sheetId="126" r:id="rId95"/>
    <sheet name="Figure 4.2" sheetId="127" r:id="rId96"/>
    <sheet name="Figure 4.3" sheetId="128" r:id="rId97"/>
    <sheet name="Figure 4.4" sheetId="129" r:id="rId98"/>
    <sheet name="Figure 4.5" sheetId="130" r:id="rId99"/>
    <sheet name="Figure 4.6" sheetId="131" r:id="rId100"/>
    <sheet name="Figure 4.7" sheetId="132" r:id="rId101"/>
    <sheet name="Figure 4.8" sheetId="133" r:id="rId102"/>
    <sheet name="Figure 4.9" sheetId="134" r:id="rId103"/>
    <sheet name="Figure 4.10" sheetId="135" r:id="rId104"/>
    <sheet name="Figure 4.11" sheetId="136" r:id="rId105"/>
    <sheet name="Figure 4.12" sheetId="137" r:id="rId106"/>
    <sheet name="Figure 4.13" sheetId="138" r:id="rId107"/>
    <sheet name="Figure 4.14" sheetId="139" r:id="rId108"/>
    <sheet name="Figure 4.15" sheetId="140" r:id="rId109"/>
    <sheet name="Figure 4.16" sheetId="141" r:id="rId110"/>
    <sheet name="Figure 4.17" sheetId="142" r:id="rId111"/>
    <sheet name="Figure 4.18" sheetId="143" r:id="rId112"/>
    <sheet name="Figure 4.19" sheetId="144" r:id="rId113"/>
    <sheet name="Figure A.1" sheetId="145" r:id="rId114"/>
    <sheet name="Figure A.2" sheetId="146" r:id="rId115"/>
    <sheet name="Figure A.3" sheetId="147" r:id="rId116"/>
    <sheet name="Figure A.4" sheetId="148" r:id="rId117"/>
    <sheet name="Figure A.5" sheetId="149" r:id="rId118"/>
    <sheet name="Figure A.6" sheetId="150" r:id="rId119"/>
    <sheet name="Figure A.7" sheetId="151" r:id="rId120"/>
    <sheet name="Figure A.8" sheetId="152" r:id="rId121"/>
    <sheet name="Table A.1" sheetId="153" r:id="rId122"/>
    <sheet name="Table A.2" sheetId="154" r:id="rId123"/>
    <sheet name="Table A.3" sheetId="155" r:id="rId124"/>
  </sheets>
  <externalReferences>
    <externalReference r:id="rId125"/>
    <externalReference r:id="rId126"/>
  </externalReferences>
  <definedNames>
    <definedName name="_xlnm._FilterDatabase" localSheetId="8" hidden="1">'Figure 1.8'!$A$4:$J$9</definedName>
    <definedName name="_xlnm._FilterDatabase" localSheetId="31" hidden="1">'Figure 2.15'!$A$4:$F$14</definedName>
    <definedName name="_xlnm._FilterDatabase" localSheetId="18" hidden="1">'Figure 2.2'!$A$4:$D$52</definedName>
    <definedName name="_ftn1" localSheetId="46">'Figure 2.30'!$G$22</definedName>
    <definedName name="_ftnref1" localSheetId="46">'Figure 2.30'!#REF!</definedName>
    <definedName name="_Ref69481796" localSheetId="94">'Figure 4.1'!$A$1</definedName>
    <definedName name="_Ref69482812" localSheetId="96">'Figure 4.3'!$A$1</definedName>
    <definedName name="_Ref69482826" localSheetId="95">'Figure 4.2'!$A$1</definedName>
    <definedName name="_Ref69482897" localSheetId="97">'Figure 4.4'!$A$1</definedName>
    <definedName name="_Ref69575266" localSheetId="100">'Figure 4.7'!$A$1</definedName>
    <definedName name="_Ref69579245" localSheetId="101">'Figure 4.8'!$A$1</definedName>
    <definedName name="_Ref69579297" localSheetId="102">'Figure 4.9'!$A$1</definedName>
    <definedName name="_Ref69579319" localSheetId="103">'Figure 4.10'!$A$1</definedName>
    <definedName name="_Ref69655288" localSheetId="107">'Figure 4.14'!$A$1</definedName>
    <definedName name="_Ref69667689" localSheetId="110">'Figure 4.17'!$A$1</definedName>
    <definedName name="_Ref69667729" localSheetId="109">'Figure 4.16'!$A$1</definedName>
    <definedName name="_Ref69678652" localSheetId="112">'Figure 4.19'!$A$1</definedName>
    <definedName name="_Ref69678759" localSheetId="111">'Figure 4.18'!$A$1</definedName>
    <definedName name="_Ref69680846" localSheetId="122">'Table A.2'!$A$1</definedName>
    <definedName name="_Ref69680869" localSheetId="123">'Table A.3'!$A$1</definedName>
    <definedName name="_Ref69680908" localSheetId="121">'Table A.1'!$A$1</definedName>
    <definedName name="_Ref70339030" localSheetId="113">'Figure A.1'!$A$1</definedName>
    <definedName name="_Ref70339040" localSheetId="114">'Figure A.2'!$A$1</definedName>
    <definedName name="_Ref70339051" localSheetId="115">'Figure A.3'!$A$1</definedName>
    <definedName name="_Ref70339059" localSheetId="116">'Figure A.4'!$A$1</definedName>
    <definedName name="_Ref70339079" localSheetId="117">'Figure A.5'!$A$1</definedName>
    <definedName name="_Ref70339086" localSheetId="118">'Figure A.6'!$A$1</definedName>
    <definedName name="_Ref70339091" localSheetId="119">'Figure A.7'!$A$1</definedName>
    <definedName name="_Ref70339102" localSheetId="120">'Figure A.8'!$A$1</definedName>
    <definedName name="_Toc72415284" localSheetId="24">'Figure 2.8'!$A$1</definedName>
    <definedName name="_Toc72415288" localSheetId="28">'Figure 2.12'!$A$1</definedName>
    <definedName name="_Toc72415289" localSheetId="29">'Figure 2.13'!$A$1</definedName>
    <definedName name="_Toc72415290" localSheetId="30">'Figure 2.14'!$A$1</definedName>
    <definedName name="_Toc72415292" localSheetId="32">'Figure 2.16'!$A$1</definedName>
    <definedName name="_Toc72415293" localSheetId="33">'Figure 2.17'!$A$1</definedName>
    <definedName name="_Toc72415294" localSheetId="34">'Figure 2.18'!$A$1</definedName>
    <definedName name="_Toc72415295" localSheetId="35">'Figure 2.19'!$K$1</definedName>
    <definedName name="_Toc72415299" localSheetId="39">'Figure 2.23'!$A$1</definedName>
    <definedName name="_Toc72415310" localSheetId="48">'Figure 2.32'!$A$1</definedName>
    <definedName name="_Toc72415313" localSheetId="51">'Figure 2.35'!$A$1</definedName>
    <definedName name="_Toc72479245" localSheetId="38">'Figure 2.22'!$A$1</definedName>
    <definedName name="_Toc72479256" localSheetId="49">'Figure 2.33'!$A$1</definedName>
    <definedName name="_Toc72479257" localSheetId="50">'Figure 2.34'!$A$1</definedName>
    <definedName name="SPLIT_BREAK_COL" localSheetId="27">[1]Fig3.2.4!#REF!</definedName>
    <definedName name="SPLIT_BREAK_COL" localSheetId="28">[2]Fig3.2.4!#REF!</definedName>
    <definedName name="SPLIT_BREAK_COL" localSheetId="29">[2]Fig3.2.4!#REF!</definedName>
    <definedName name="SPLIT_BREAK_COL" localSheetId="30">'Figure 2.14'!#REF!</definedName>
    <definedName name="SPLIT_BREAK_COL" localSheetId="31">[2]Fig3.2.4!#REF!</definedName>
    <definedName name="SPLIT_BREAK_COL" localSheetId="32">[2]Fig3.2.4!#REF!</definedName>
    <definedName name="SPLIT_BREAK_COL" localSheetId="33">[2]Fig3.2.4!#REF!</definedName>
    <definedName name="SPLIT_BREAK_COL" localSheetId="35">[2]Fig3.2.4!#REF!</definedName>
    <definedName name="SPLIT_BREAK_COL" localSheetId="36">[2]Fig3.2.4!#REF!</definedName>
    <definedName name="SPLIT_BREAK_COL" localSheetId="37">[2]Fig3.2.4!#REF!</definedName>
    <definedName name="SPLIT_BREAK_COL" localSheetId="38">[2]Fig3.2.4!#REF!</definedName>
    <definedName name="SPLIT_BREAK_COL" localSheetId="54">[2]Fig3.2.4!#REF!</definedName>
    <definedName name="SPLIT_BREAK_COL">[2]Fig3.2.4!#REF!</definedName>
    <definedName name="SPLIT_MAX_COL" localSheetId="27">[1]Fig3.2.4!#REF!</definedName>
    <definedName name="SPLIT_MAX_COL" localSheetId="28">[2]Fig3.2.4!#REF!</definedName>
    <definedName name="SPLIT_MAX_COL" localSheetId="29">[2]Fig3.2.4!#REF!</definedName>
    <definedName name="SPLIT_MAX_COL" localSheetId="30">'Figure 2.14'!#REF!</definedName>
    <definedName name="SPLIT_MAX_COL" localSheetId="31">[2]Fig3.2.4!#REF!</definedName>
    <definedName name="SPLIT_MAX_COL" localSheetId="32">[2]Fig3.2.4!#REF!</definedName>
    <definedName name="SPLIT_MAX_COL" localSheetId="33">[2]Fig3.2.4!#REF!</definedName>
    <definedName name="SPLIT_MAX_COL" localSheetId="35">[2]Fig3.2.4!#REF!</definedName>
    <definedName name="SPLIT_MAX_COL" localSheetId="36">[2]Fig3.2.4!#REF!</definedName>
    <definedName name="SPLIT_MAX_COL" localSheetId="37">[2]Fig3.2.4!#REF!</definedName>
    <definedName name="SPLIT_MAX_COL" localSheetId="38">[2]Fig3.2.4!#REF!</definedName>
    <definedName name="SPLIT_MAX_COL" localSheetId="54">[2]Fig3.2.4!#REF!</definedName>
    <definedName name="SPLIT_MAX_COL">[2]Fig3.2.4!#REF!</definedName>
    <definedName name="SPLIT_MIN_COL" localSheetId="30">'Figure 2.14'!#REF!</definedName>
    <definedName name="SPLIT_RESTART_COL" localSheetId="27">[1]Fig3.2.4!#REF!</definedName>
    <definedName name="SPLIT_RESTART_COL" localSheetId="28">[2]Fig3.2.4!#REF!</definedName>
    <definedName name="SPLIT_RESTART_COL" localSheetId="29">[2]Fig3.2.4!#REF!</definedName>
    <definedName name="SPLIT_RESTART_COL" localSheetId="30">'Figure 2.14'!#REF!</definedName>
    <definedName name="SPLIT_RESTART_COL" localSheetId="31">[2]Fig3.2.4!#REF!</definedName>
    <definedName name="SPLIT_RESTART_COL" localSheetId="32">[2]Fig3.2.4!#REF!</definedName>
    <definedName name="SPLIT_RESTART_COL" localSheetId="33">[2]Fig3.2.4!#REF!</definedName>
    <definedName name="SPLIT_RESTART_COL" localSheetId="35">[2]Fig3.2.4!#REF!</definedName>
    <definedName name="SPLIT_RESTART_COL" localSheetId="36">[2]Fig3.2.4!#REF!</definedName>
    <definedName name="SPLIT_RESTART_COL" localSheetId="37">[2]Fig3.2.4!#REF!</definedName>
    <definedName name="SPLIT_RESTART_COL" localSheetId="38">[2]Fig3.2.4!#REF!</definedName>
    <definedName name="SPLIT_RESTART_COL" localSheetId="54">[2]Fig3.2.4!#REF!</definedName>
    <definedName name="SPLIT_RESTART_COL">[2]Fig3.2.4!#REF!</definedName>
  </definedNames>
  <calcPr calcId="162913"/>
  <pivotCaches>
    <pivotCache cacheId="0" r:id="rId127"/>
    <pivotCache cacheId="1" r:id="rId12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8" i="40" l="1"/>
  <c r="M18" i="40"/>
  <c r="N17" i="40"/>
  <c r="M17" i="40"/>
  <c r="N16" i="40"/>
  <c r="M16" i="40"/>
  <c r="N15" i="40"/>
  <c r="M15" i="40"/>
  <c r="N14" i="40"/>
  <c r="M14" i="40"/>
  <c r="N13" i="40"/>
  <c r="M13" i="40"/>
  <c r="N12" i="40"/>
  <c r="M12" i="40"/>
  <c r="N11" i="40"/>
  <c r="M11" i="40"/>
  <c r="N10" i="40"/>
  <c r="M10" i="40"/>
  <c r="N9" i="40"/>
  <c r="M9" i="40"/>
  <c r="N8" i="40"/>
  <c r="M8" i="40"/>
  <c r="N7" i="40"/>
  <c r="M7" i="40"/>
  <c r="N6" i="40"/>
  <c r="M6" i="40"/>
  <c r="N5" i="40"/>
  <c r="M5" i="40"/>
  <c r="N18" i="39"/>
  <c r="M18" i="39"/>
  <c r="N17" i="39"/>
  <c r="M17" i="39"/>
  <c r="N16" i="39"/>
  <c r="M16" i="39"/>
  <c r="N15" i="39"/>
  <c r="M15" i="39"/>
  <c r="N14" i="39"/>
  <c r="M14" i="39"/>
  <c r="N13" i="39"/>
  <c r="M13" i="39"/>
  <c r="N12" i="39"/>
  <c r="M12" i="39"/>
  <c r="N11" i="39"/>
  <c r="M11" i="39"/>
  <c r="N10" i="39"/>
  <c r="M10" i="39"/>
  <c r="N9" i="39"/>
  <c r="M9" i="39"/>
  <c r="N8" i="39"/>
  <c r="M8" i="39"/>
  <c r="N7" i="39"/>
  <c r="M7" i="39"/>
  <c r="N6" i="39"/>
  <c r="M6" i="39"/>
  <c r="N5" i="39"/>
  <c r="M5" i="39"/>
  <c r="D33" i="34"/>
  <c r="D32" i="34"/>
  <c r="D31" i="34"/>
  <c r="D30" i="34"/>
  <c r="D27" i="34"/>
  <c r="D26" i="34"/>
  <c r="D25" i="34"/>
  <c r="D24" i="34"/>
  <c r="D20" i="34"/>
  <c r="D19" i="34"/>
  <c r="D18" i="34"/>
  <c r="D15" i="34"/>
  <c r="D14" i="34"/>
  <c r="D13" i="34"/>
  <c r="D12" i="34"/>
  <c r="D11" i="34"/>
  <c r="D10" i="34"/>
  <c r="D9" i="34"/>
  <c r="D8" i="34"/>
  <c r="D7" i="34"/>
  <c r="D6" i="34"/>
  <c r="D5" i="34"/>
  <c r="D9" i="33"/>
  <c r="D8" i="33"/>
  <c r="D7" i="33"/>
  <c r="D6" i="33"/>
  <c r="D5" i="33"/>
  <c r="E56" i="23" l="1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O281" i="17"/>
  <c r="N281" i="17"/>
  <c r="O280" i="17"/>
  <c r="N280" i="17"/>
  <c r="O279" i="17"/>
  <c r="N279" i="17"/>
  <c r="O278" i="17"/>
  <c r="N278" i="17"/>
  <c r="O277" i="17"/>
  <c r="N277" i="17"/>
  <c r="O276" i="17"/>
  <c r="N276" i="17"/>
  <c r="O275" i="17"/>
  <c r="N275" i="17"/>
  <c r="O274" i="17"/>
  <c r="N274" i="17"/>
  <c r="O273" i="17"/>
  <c r="N273" i="17"/>
  <c r="O272" i="17"/>
  <c r="N272" i="17"/>
  <c r="O271" i="17"/>
  <c r="N271" i="17"/>
  <c r="O270" i="17"/>
  <c r="N270" i="17"/>
  <c r="O269" i="17"/>
  <c r="N269" i="17"/>
  <c r="O268" i="17"/>
  <c r="N268" i="17"/>
  <c r="O267" i="17"/>
  <c r="N267" i="17"/>
  <c r="O266" i="17"/>
  <c r="N266" i="17"/>
  <c r="O265" i="17"/>
  <c r="N265" i="17"/>
  <c r="O264" i="17"/>
  <c r="N264" i="17"/>
  <c r="O263" i="17"/>
  <c r="N263" i="17"/>
  <c r="O262" i="17"/>
  <c r="N262" i="17"/>
  <c r="O261" i="17"/>
  <c r="N261" i="17"/>
  <c r="O260" i="17"/>
  <c r="N260" i="17"/>
  <c r="O259" i="17"/>
  <c r="N259" i="17"/>
  <c r="O258" i="17"/>
  <c r="N258" i="17"/>
  <c r="O257" i="17"/>
  <c r="N257" i="17"/>
  <c r="O256" i="17"/>
  <c r="N256" i="17"/>
  <c r="O255" i="17"/>
  <c r="N255" i="17"/>
  <c r="O254" i="17"/>
  <c r="N254" i="17"/>
  <c r="O253" i="17"/>
  <c r="N253" i="17"/>
  <c r="O91" i="17"/>
  <c r="N91" i="17"/>
  <c r="O90" i="17"/>
  <c r="N90" i="17"/>
  <c r="O89" i="17"/>
  <c r="N89" i="17"/>
  <c r="O88" i="17"/>
  <c r="N88" i="17"/>
  <c r="O87" i="17"/>
  <c r="N87" i="17"/>
  <c r="O86" i="17"/>
  <c r="N86" i="17"/>
  <c r="O85" i="17"/>
  <c r="N85" i="17"/>
  <c r="O84" i="17"/>
  <c r="N84" i="17"/>
  <c r="O83" i="17"/>
  <c r="N83" i="17"/>
  <c r="O82" i="17"/>
  <c r="N82" i="17"/>
  <c r="O81" i="17"/>
  <c r="N81" i="17"/>
  <c r="O80" i="17"/>
  <c r="N80" i="17"/>
  <c r="O79" i="17"/>
  <c r="N79" i="17"/>
  <c r="O78" i="17"/>
  <c r="N78" i="17"/>
  <c r="O77" i="17"/>
  <c r="N77" i="17"/>
  <c r="O76" i="17"/>
  <c r="N76" i="17"/>
  <c r="O75" i="17"/>
  <c r="N75" i="17"/>
  <c r="O74" i="17"/>
  <c r="N74" i="17"/>
  <c r="O73" i="17"/>
  <c r="N73" i="17"/>
  <c r="O72" i="17"/>
  <c r="N72" i="17"/>
  <c r="O71" i="17"/>
  <c r="N71" i="17"/>
  <c r="O70" i="17"/>
  <c r="N70" i="17"/>
  <c r="O69" i="17"/>
  <c r="N69" i="17"/>
  <c r="O68" i="17"/>
  <c r="N68" i="17"/>
  <c r="O67" i="17"/>
  <c r="N67" i="17"/>
  <c r="O66" i="17"/>
  <c r="N66" i="17"/>
  <c r="O65" i="17"/>
  <c r="N65" i="17"/>
  <c r="O64" i="17"/>
  <c r="N64" i="17"/>
  <c r="O63" i="17"/>
  <c r="N63" i="17"/>
  <c r="T53" i="17"/>
  <c r="S53" i="17"/>
  <c r="R53" i="17"/>
  <c r="Q53" i="17"/>
  <c r="P53" i="17"/>
  <c r="O53" i="17"/>
  <c r="N53" i="17"/>
  <c r="U52" i="17"/>
  <c r="T52" i="17"/>
  <c r="S52" i="17"/>
  <c r="R52" i="17"/>
  <c r="Q52" i="17"/>
  <c r="P52" i="17"/>
  <c r="O52" i="17"/>
  <c r="N52" i="17"/>
  <c r="U51" i="17"/>
  <c r="T51" i="17"/>
  <c r="S51" i="17"/>
  <c r="R51" i="17"/>
  <c r="Q51" i="17"/>
  <c r="P51" i="17"/>
  <c r="O51" i="17"/>
  <c r="N51" i="17"/>
  <c r="U50" i="17"/>
  <c r="T50" i="17"/>
  <c r="S50" i="17"/>
  <c r="R50" i="17"/>
  <c r="Q50" i="17"/>
  <c r="P50" i="17"/>
  <c r="O50" i="17"/>
  <c r="N50" i="17"/>
  <c r="U49" i="17"/>
  <c r="T49" i="17"/>
  <c r="S49" i="17"/>
  <c r="R49" i="17"/>
  <c r="Q49" i="17"/>
  <c r="P49" i="17"/>
  <c r="O49" i="17"/>
  <c r="N49" i="17"/>
  <c r="U48" i="17"/>
  <c r="T48" i="17"/>
  <c r="S48" i="17"/>
  <c r="R48" i="17"/>
  <c r="Q48" i="17"/>
  <c r="P48" i="17"/>
  <c r="O48" i="17"/>
  <c r="N48" i="17"/>
  <c r="U47" i="17"/>
  <c r="T47" i="17"/>
  <c r="S47" i="17"/>
  <c r="R47" i="17"/>
  <c r="Q47" i="17"/>
  <c r="P47" i="17"/>
  <c r="O47" i="17"/>
  <c r="N47" i="17"/>
  <c r="U46" i="17"/>
  <c r="T46" i="17"/>
  <c r="S46" i="17"/>
  <c r="R46" i="17"/>
  <c r="Q46" i="17"/>
  <c r="P46" i="17"/>
  <c r="O46" i="17"/>
  <c r="N46" i="17"/>
  <c r="U45" i="17"/>
  <c r="T45" i="17"/>
  <c r="S45" i="17"/>
  <c r="R45" i="17"/>
  <c r="Q45" i="17"/>
  <c r="P45" i="17"/>
  <c r="O45" i="17"/>
  <c r="N45" i="17"/>
  <c r="U44" i="17"/>
  <c r="T44" i="17"/>
  <c r="S44" i="17"/>
  <c r="R44" i="17"/>
  <c r="Q44" i="17"/>
  <c r="P44" i="17"/>
  <c r="O44" i="17"/>
  <c r="N44" i="17"/>
  <c r="U43" i="17"/>
  <c r="T43" i="17"/>
  <c r="S43" i="17"/>
  <c r="R43" i="17"/>
  <c r="Q43" i="17"/>
  <c r="P43" i="17"/>
  <c r="O43" i="17"/>
  <c r="N43" i="17"/>
  <c r="U42" i="17"/>
  <c r="T42" i="17"/>
  <c r="S42" i="17"/>
  <c r="R42" i="17"/>
  <c r="Q42" i="17"/>
  <c r="P42" i="17"/>
  <c r="O42" i="17"/>
  <c r="N42" i="17"/>
  <c r="U41" i="17"/>
  <c r="T41" i="17"/>
  <c r="S41" i="17"/>
  <c r="R41" i="17"/>
  <c r="Q41" i="17"/>
  <c r="P41" i="17"/>
  <c r="O41" i="17"/>
  <c r="N41" i="17"/>
  <c r="U40" i="17"/>
  <c r="T40" i="17"/>
  <c r="S40" i="17"/>
  <c r="R40" i="17"/>
  <c r="Q40" i="17"/>
  <c r="P40" i="17"/>
  <c r="O40" i="17"/>
  <c r="N40" i="17"/>
  <c r="U39" i="17"/>
  <c r="T39" i="17"/>
  <c r="S39" i="17"/>
  <c r="R39" i="17"/>
  <c r="Q39" i="17"/>
  <c r="P39" i="17"/>
  <c r="O39" i="17"/>
  <c r="N39" i="17"/>
  <c r="U38" i="17"/>
  <c r="T38" i="17"/>
  <c r="S38" i="17"/>
  <c r="R38" i="17"/>
  <c r="Q38" i="17"/>
  <c r="P38" i="17"/>
  <c r="O38" i="17"/>
  <c r="N38" i="17"/>
  <c r="U37" i="17"/>
  <c r="T37" i="17"/>
  <c r="S37" i="17"/>
  <c r="R37" i="17"/>
  <c r="Q37" i="17"/>
  <c r="P37" i="17"/>
  <c r="O37" i="17"/>
  <c r="N37" i="17"/>
  <c r="U36" i="17"/>
  <c r="T36" i="17"/>
  <c r="S36" i="17"/>
  <c r="R36" i="17"/>
  <c r="Q36" i="17"/>
  <c r="P36" i="17"/>
  <c r="O36" i="17"/>
  <c r="N36" i="17"/>
  <c r="U35" i="17"/>
  <c r="T35" i="17"/>
  <c r="S35" i="17"/>
  <c r="R35" i="17"/>
  <c r="Q35" i="17"/>
  <c r="P35" i="17"/>
  <c r="O35" i="17"/>
  <c r="N35" i="17"/>
  <c r="U34" i="17"/>
  <c r="T34" i="17"/>
  <c r="S34" i="17"/>
  <c r="R34" i="17"/>
  <c r="Q34" i="17"/>
  <c r="P34" i="17"/>
  <c r="O34" i="17"/>
  <c r="N34" i="17"/>
  <c r="U33" i="17"/>
  <c r="T33" i="17"/>
  <c r="S33" i="17"/>
  <c r="R33" i="17"/>
  <c r="Q33" i="17"/>
  <c r="P33" i="17"/>
  <c r="O33" i="17"/>
  <c r="N33" i="17"/>
  <c r="U32" i="17"/>
  <c r="T32" i="17"/>
  <c r="S32" i="17"/>
  <c r="R32" i="17"/>
  <c r="Q32" i="17"/>
  <c r="P32" i="17"/>
  <c r="O32" i="17"/>
  <c r="N32" i="17"/>
  <c r="U31" i="17"/>
  <c r="T31" i="17"/>
  <c r="S31" i="17"/>
  <c r="R31" i="17"/>
  <c r="Q31" i="17"/>
  <c r="P31" i="17"/>
  <c r="O31" i="17"/>
  <c r="N31" i="17"/>
  <c r="U30" i="17"/>
  <c r="T30" i="17"/>
  <c r="S30" i="17"/>
  <c r="R30" i="17"/>
  <c r="Q30" i="17"/>
  <c r="P30" i="17"/>
  <c r="O30" i="17"/>
  <c r="N30" i="17"/>
  <c r="U29" i="17"/>
  <c r="T29" i="17"/>
  <c r="S29" i="17"/>
  <c r="R29" i="17"/>
  <c r="Q29" i="17"/>
  <c r="P29" i="17"/>
  <c r="O29" i="17"/>
  <c r="N29" i="17"/>
  <c r="U28" i="17"/>
  <c r="G11" i="17" s="1"/>
  <c r="T28" i="17"/>
  <c r="S28" i="17"/>
  <c r="E12" i="17" s="1"/>
  <c r="R28" i="17"/>
  <c r="Q28" i="17"/>
  <c r="P28" i="17"/>
  <c r="O28" i="17"/>
  <c r="N28" i="17"/>
  <c r="T27" i="17"/>
  <c r="F11" i="17" s="1"/>
  <c r="S27" i="17"/>
  <c r="R27" i="17"/>
  <c r="Q27" i="17"/>
  <c r="P27" i="17"/>
  <c r="B11" i="17" s="1"/>
  <c r="O27" i="17"/>
  <c r="N27" i="17"/>
  <c r="O26" i="17"/>
  <c r="N26" i="17"/>
  <c r="O25" i="17"/>
  <c r="N25" i="17"/>
  <c r="D11" i="17"/>
  <c r="G10" i="17"/>
  <c r="F10" i="17"/>
  <c r="E10" i="17"/>
  <c r="D10" i="17"/>
  <c r="C10" i="17"/>
  <c r="B10" i="17"/>
  <c r="G9" i="17"/>
  <c r="F9" i="17"/>
  <c r="E9" i="17"/>
  <c r="D9" i="17"/>
  <c r="C9" i="17"/>
  <c r="B9" i="17"/>
  <c r="G8" i="17"/>
  <c r="F8" i="17"/>
  <c r="E8" i="17"/>
  <c r="D8" i="17"/>
  <c r="C8" i="17"/>
  <c r="B8" i="17"/>
  <c r="G7" i="17"/>
  <c r="F7" i="17"/>
  <c r="E7" i="17"/>
  <c r="D7" i="17"/>
  <c r="C7" i="17"/>
  <c r="B7" i="17"/>
  <c r="G6" i="17"/>
  <c r="F6" i="17"/>
  <c r="E6" i="17"/>
  <c r="D6" i="17"/>
  <c r="C6" i="17"/>
  <c r="B6" i="17"/>
  <c r="G5" i="17"/>
  <c r="F5" i="17"/>
  <c r="E5" i="17"/>
  <c r="D5" i="17"/>
  <c r="C5" i="17"/>
  <c r="B5" i="17"/>
  <c r="B12" i="17" l="1"/>
  <c r="B13" i="17" s="1"/>
  <c r="H5" i="17"/>
  <c r="H7" i="17"/>
  <c r="H9" i="17"/>
  <c r="E11" i="17"/>
  <c r="E13" i="17" s="1"/>
  <c r="H6" i="17"/>
  <c r="H8" i="17"/>
  <c r="H10" i="17"/>
  <c r="F12" i="17"/>
  <c r="F13" i="17" s="1"/>
  <c r="C11" i="17"/>
  <c r="D12" i="17"/>
  <c r="D13" i="17"/>
  <c r="C12" i="17"/>
  <c r="C13" i="17" s="1"/>
  <c r="G12" i="17"/>
  <c r="G13" i="17" s="1"/>
</calcChain>
</file>

<file path=xl/sharedStrings.xml><?xml version="1.0" encoding="utf-8"?>
<sst xmlns="http://schemas.openxmlformats.org/spreadsheetml/2006/main" count="9127" uniqueCount="2239">
  <si>
    <t>LIST OF FIGURES</t>
  </si>
  <si>
    <t>LIST OF TABLES</t>
  </si>
  <si>
    <t>Table 1.2: Changes in the position of Slovakia in the IMD World Competitiveness Ranking</t>
  </si>
  <si>
    <t>Figure 1.3: Inflation based on CPI (in %)</t>
  </si>
  <si>
    <t>Table 1.3: Assessing CEE countries' readiness for transformation in 11 priority areas</t>
  </si>
  <si>
    <t>Figure 2.2: Weekly excess mortality in 2020 (in number of persons)</t>
  </si>
  <si>
    <t>Figure 2.5: Daily revenues by sector (index Feb 11th 2020=100)</t>
  </si>
  <si>
    <t>Figure 2.6: Consumer barometer- overall economic situation (index, seasonally adjusted)</t>
  </si>
  <si>
    <t>Figure 2.8: Companies in the First Aid program by size (in %)</t>
  </si>
  <si>
    <t>Figure 2.9: Development of the budget balance (in % of GDP)</t>
  </si>
  <si>
    <t>Figure 2.12: Share of distressed firms by industry, age, Log-Labour productivity and size (%)</t>
  </si>
  <si>
    <t>Figure 2.13: Liability to total assets ratio by percentile</t>
  </si>
  <si>
    <t>Figure 2.15: Transition probabilities between deciles of Log-labour productivity (in %, between year t and t+5)</t>
  </si>
  <si>
    <t>Figure 2.16: Share of firms by age group (in %)</t>
  </si>
  <si>
    <t>Figure 2.17: Average age of firms appearing in the frontier for the first time</t>
  </si>
  <si>
    <t>Figure 2.18: Firms appearing in the frontier for the first time (share of total frontier firms in %)</t>
  </si>
  <si>
    <t>Figure 2.19: Average and median labour productivity by size class (in eur thousands)</t>
  </si>
  <si>
    <t>Figure 2.20: Average and median multifactor productivity, Wooldridge by size class (in eur thousands)</t>
  </si>
  <si>
    <t>Figure 2.21: Mean concentration of top eight firms in 4-digit industry sector (in %)</t>
  </si>
  <si>
    <t>Figure 2.22: Wages by quantile of labour productivity (in eur, average over time)</t>
  </si>
  <si>
    <t>1Q2008</t>
  </si>
  <si>
    <t>2Q2008</t>
  </si>
  <si>
    <t>3Q2008</t>
  </si>
  <si>
    <t>4Q2008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</si>
  <si>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</si>
  <si>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</si>
  <si>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</si>
  <si>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</si>
  <si>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</si>
  <si>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</si>
  <si>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</si>
  <si>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</si>
  <si>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</si>
  <si>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</si>
  <si>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</si>
  <si>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</si>
  <si>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</si>
  <si>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</si>
  <si>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</si>
  <si>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</si>
  <si>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</si>
  <si>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</si>
  <si>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</si>
  <si>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</si>
  <si>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</si>
  <si>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</si>
  <si>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</si>
  <si>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</si>
  <si>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</si>
  <si>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2Q2015</t>
  </si>
  <si>
    <t>3Q2015</t>
  </si>
  <si>
    <t>4Q2015</t>
  </si>
  <si>
    <t>1Q2016</t>
  </si>
  <si>
    <t>2Q2016</t>
  </si>
  <si>
    <t>3Q2016</t>
  </si>
  <si>
    <t>4Q2016</t>
  </si>
  <si>
    <t>1Q2017</t>
  </si>
  <si>
    <t>2Q2017</t>
  </si>
  <si>
    <t>3Q2017</t>
  </si>
  <si>
    <t>4Q2017</t>
  </si>
  <si>
    <t>1Q2018</t>
  </si>
  <si>
    <t>2Q2018</t>
  </si>
  <si>
    <t>3Q2018</t>
  </si>
  <si>
    <t>4Q2018</t>
  </si>
  <si>
    <t>1Q2019</t>
  </si>
  <si>
    <t>2Q2019</t>
  </si>
  <si>
    <t>3Q2019</t>
  </si>
  <si>
    <t>4Q2019</t>
  </si>
  <si>
    <t>1Q2020</t>
  </si>
  <si>
    <t>2Q2020</t>
  </si>
  <si>
    <t>3Q2020</t>
  </si>
  <si>
    <t>4Q2020</t>
  </si>
  <si>
    <t xml:space="preserve">Number of employed persons </t>
  </si>
  <si>
    <t>Number of hours worked</t>
  </si>
  <si>
    <t>EC</t>
  </si>
  <si>
    <t>IMF</t>
  </si>
  <si>
    <t>OECD</t>
  </si>
  <si>
    <t>NBS</t>
  </si>
  <si>
    <t>GDP (growth in %)</t>
  </si>
  <si>
    <t>Inflation (CPI, growth in %)</t>
  </si>
  <si>
    <t>Unemployment rate (in %)</t>
  </si>
  <si>
    <t>SK</t>
  </si>
  <si>
    <t>CZ</t>
  </si>
  <si>
    <t>HU</t>
  </si>
  <si>
    <t>PL</t>
  </si>
  <si>
    <t>AT</t>
  </si>
  <si>
    <t>Real HCl</t>
  </si>
  <si>
    <t>Nominal HCI</t>
  </si>
  <si>
    <t>Change in rank</t>
  </si>
  <si>
    <t>Overall</t>
  </si>
  <si>
    <t>4 ↓</t>
  </si>
  <si>
    <t>Economic performance</t>
  </si>
  <si>
    <t>7 ↓</t>
  </si>
  <si>
    <t>Government efficiency</t>
  </si>
  <si>
    <t>3 ↓</t>
  </si>
  <si>
    <t>Business efficiency</t>
  </si>
  <si>
    <t>1 ↓</t>
  </si>
  <si>
    <t>Infrastructure</t>
  </si>
  <si>
    <t>2 ↓</t>
  </si>
  <si>
    <t>FIgure 1.5: Position of CEE countries in the IMD World Competitiveness Ranking</t>
  </si>
  <si>
    <t>Rank</t>
  </si>
  <si>
    <r>
      <t>Figure 1.6:</t>
    </r>
    <r>
      <rPr>
        <b/>
        <i/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Readiness for economic transformation (summary score and decile)</t>
    </r>
  </si>
  <si>
    <t>Score</t>
  </si>
  <si>
    <t>Decile</t>
  </si>
  <si>
    <t>n.</t>
  </si>
  <si>
    <t> Priority area</t>
  </si>
  <si>
    <t>Ensure public institutions embed strong governance principles and a long-term vision and build trust by serving their citizens</t>
  </si>
  <si>
    <t>Upgrade infrastructure to accelerate the energy transition and broaden access to electricity and ICT</t>
  </si>
  <si>
    <t>Shift to more progressive taxation, rethinking how corporations, wealth and labour are taxed, nationally and in an international cooperative framework</t>
  </si>
  <si>
    <t>Update education curricula and expand investment in the skills needed for the jobs and “markets of tomorrow”</t>
  </si>
  <si>
    <t>Rethink labour laws and social protection for the new economy and the new needs of the workforce</t>
  </si>
  <si>
    <t>Expand eldercare, childcare and healthcare infrastructure, access and innovation for the benefit of people and the economy</t>
  </si>
  <si>
    <t>Increase incentives to direct financial resources towards long-term investments, strengthen stability and expand inclusion</t>
  </si>
  <si>
    <t>Rethink competition and anti-trust frameworks needed in the Fourth Industrial Revolution, ensuring market access, both locally and internationally</t>
  </si>
  <si>
    <t>Facilitate the creation of “markets of tomorrow”, especially in areas that require public-private collaboration</t>
  </si>
  <si>
    <t>Incentivize and expand patient investments in research, innovation and invention that can create new “markets of tomorrow”</t>
  </si>
  <si>
    <t>Incentivize firms to embrace diversity, equity and inclusion to enhance creativity</t>
  </si>
  <si>
    <t>EXGR_DVA</t>
  </si>
  <si>
    <t>EXGR</t>
  </si>
  <si>
    <t>Mining and extraction of energy producing products</t>
  </si>
  <si>
    <t>Other transport equipment</t>
  </si>
  <si>
    <t>Mining and quarrying of non-energy producing products</t>
  </si>
  <si>
    <t>Mining support service activities</t>
  </si>
  <si>
    <t>Financial and insurance activities</t>
  </si>
  <si>
    <t>Chemicals and pharmaceutical products</t>
  </si>
  <si>
    <t>Education</t>
  </si>
  <si>
    <t>Publishing, audiovisual and broadcasting activities</t>
  </si>
  <si>
    <t>Textiles, wearing apparel, leather and related products</t>
  </si>
  <si>
    <t>IT and other information services</t>
  </si>
  <si>
    <t>Food products, beverages and tobacco</t>
  </si>
  <si>
    <t>Electricity, gas, water supply, sewerage, waste and remediation services</t>
  </si>
  <si>
    <t>Coke and refined petroleum products</t>
  </si>
  <si>
    <t>Other business sector services</t>
  </si>
  <si>
    <t>Computer, electronic and optical products</t>
  </si>
  <si>
    <t>Accommodation and food services</t>
  </si>
  <si>
    <t>Telecommunications</t>
  </si>
  <si>
    <t xml:space="preserve">Machinery and equipment, nec </t>
  </si>
  <si>
    <t>Transportation and storage</t>
  </si>
  <si>
    <t>Real estate activities</t>
  </si>
  <si>
    <t>Other manufacturing; repair and installation of machinery and equipment</t>
  </si>
  <si>
    <t>Agriculture, forestry and fishing</t>
  </si>
  <si>
    <t>Wholesale and retail trade; repair of motor vehicles</t>
  </si>
  <si>
    <t>Other non-metallic mineral products</t>
  </si>
  <si>
    <t>Electrical equipment</t>
  </si>
  <si>
    <t>Arts, entertainment, recreation and other service activities</t>
  </si>
  <si>
    <t>Basic metals</t>
  </si>
  <si>
    <t>Human health and social work</t>
  </si>
  <si>
    <t>Paper products and printing</t>
  </si>
  <si>
    <t>Public admin. and defence; compulsory social security</t>
  </si>
  <si>
    <t>Wood and products of wood and cork</t>
  </si>
  <si>
    <t>Fabricated metal products</t>
  </si>
  <si>
    <t>Rubber and plastic products</t>
  </si>
  <si>
    <t>Motor vehicles, trailers and semi-trailers</t>
  </si>
  <si>
    <t>Construction</t>
  </si>
  <si>
    <t>Total industry employment growth rate (right axis)</t>
  </si>
  <si>
    <t>Information and communication</t>
  </si>
  <si>
    <t>Total industry GVA growth rate (right axis)</t>
  </si>
  <si>
    <t>EU27</t>
  </si>
  <si>
    <t>2015</t>
  </si>
  <si>
    <t>2016</t>
  </si>
  <si>
    <t>2017</t>
  </si>
  <si>
    <t>2018</t>
  </si>
  <si>
    <t>2019</t>
  </si>
  <si>
    <t>2020</t>
  </si>
  <si>
    <t>EU-max</t>
  </si>
  <si>
    <t>EU-min</t>
  </si>
  <si>
    <t>EU-range</t>
  </si>
  <si>
    <t>NACE_R2</t>
  </si>
  <si>
    <t>Total - all NACE activities</t>
  </si>
  <si>
    <t>NA_ITEM</t>
  </si>
  <si>
    <t>Total employment domestic concept</t>
  </si>
  <si>
    <t>UNIT</t>
  </si>
  <si>
    <t>Thousand hours worked</t>
  </si>
  <si>
    <t>Thousand persons</t>
  </si>
  <si>
    <t>GEO/TIME</t>
  </si>
  <si>
    <t>European Union - 27 countries (from 2020)</t>
  </si>
  <si>
    <t>Euro area - 19 countries  (from 2015)</t>
  </si>
  <si>
    <t>Belgium</t>
  </si>
  <si>
    <t>: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</si>
  <si>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</si>
  <si>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</si>
  <si>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</si>
  <si>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</si>
  <si>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</si>
  <si>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</si>
  <si>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</si>
  <si>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</si>
  <si>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</si>
  <si>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</si>
  <si>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</si>
  <si>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</si>
  <si>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</si>
  <si>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</si>
  <si>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</si>
  <si>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</si>
  <si>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</si>
  <si>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</si>
  <si>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</si>
  <si>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</si>
  <si>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</si>
  <si>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</si>
  <si>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</si>
  <si>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</si>
  <si>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</si>
  <si>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</si>
  <si>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Special value:</t>
  </si>
  <si>
    <t>not available</t>
  </si>
  <si>
    <t>Employees domestic concept</t>
  </si>
  <si>
    <t>Industry (except construction)</t>
  </si>
  <si>
    <t>Manufacturing</t>
  </si>
  <si>
    <t>Wholesale and retail trade, transport, accommodation and food service activities</t>
  </si>
  <si>
    <t>Professional, scientific and technical activities; administrative and support service activities</t>
  </si>
  <si>
    <t>Public administration, defence, education, human health and social work activities</t>
  </si>
  <si>
    <t>Arts, entertainment and recreation; other service activities; activities of household and extra-territorial organizations and bodies</t>
  </si>
  <si>
    <t>HRS</t>
  </si>
  <si>
    <t>PRS</t>
  </si>
  <si>
    <t>BG</t>
  </si>
  <si>
    <t>DK</t>
  </si>
  <si>
    <t>DE</t>
  </si>
  <si>
    <t>IE</t>
  </si>
  <si>
    <t>GR</t>
  </si>
  <si>
    <t>ES</t>
  </si>
  <si>
    <t>FR</t>
  </si>
  <si>
    <t>HR</t>
  </si>
  <si>
    <t>IT</t>
  </si>
  <si>
    <t>CY</t>
  </si>
  <si>
    <t>LV</t>
  </si>
  <si>
    <t>LT</t>
  </si>
  <si>
    <t>MT</t>
  </si>
  <si>
    <t>PT</t>
  </si>
  <si>
    <t>RO</t>
  </si>
  <si>
    <t>SI</t>
  </si>
  <si>
    <t>FI</t>
  </si>
  <si>
    <t>2020Q1</t>
  </si>
  <si>
    <t>2020Q2</t>
  </si>
  <si>
    <t>2020Q3</t>
  </si>
  <si>
    <t>Table 2.1: Slovakia- 2019-20 growth rates of selected variables, by industry</t>
  </si>
  <si>
    <t>2020/2019 growth rates</t>
  </si>
  <si>
    <t>Total</t>
  </si>
  <si>
    <t>Value Added in 2015 prices</t>
  </si>
  <si>
    <t>Persons employed</t>
  </si>
  <si>
    <t>Hours worked</t>
  </si>
  <si>
    <t>Compensation of employees</t>
  </si>
  <si>
    <t>Agriculture</t>
  </si>
  <si>
    <t>Industry</t>
  </si>
  <si>
    <t>Trade, Transport, Hotels &amp; Restaurants</t>
  </si>
  <si>
    <t>Information &amp; communication</t>
  </si>
  <si>
    <t>Finance</t>
  </si>
  <si>
    <t>Real Estate</t>
  </si>
  <si>
    <t>Professional &amp; Administrative serv.</t>
  </si>
  <si>
    <t>Public serv.</t>
  </si>
  <si>
    <t>Oth. Services</t>
  </si>
  <si>
    <t>Value Added, 2015 prices</t>
  </si>
  <si>
    <t>Figure 2.1 Weekly COVID-19 incidence rate (in number of persons per 1M inhabitants)</t>
  </si>
  <si>
    <t>week beginning</t>
  </si>
  <si>
    <t>observed number of deaths</t>
  </si>
  <si>
    <t>upper threshold of expected value</t>
  </si>
  <si>
    <t>alarm (binary)</t>
  </si>
  <si>
    <t>Excess deaths</t>
  </si>
  <si>
    <t>New COVID-19 deaths</t>
  </si>
  <si>
    <t>Figure 2.4: Automotive-sector dependence and fall in industrial production in EU27 (in % and Y-o-Y %, respectively</t>
  </si>
  <si>
    <t>BE</t>
  </si>
  <si>
    <t>EE</t>
  </si>
  <si>
    <t>NL</t>
  </si>
  <si>
    <t>SE</t>
  </si>
  <si>
    <t>Year-on-year change in industrial production</t>
  </si>
  <si>
    <t>Retail</t>
  </si>
  <si>
    <t xml:space="preserve">Retail chains, groceries </t>
  </si>
  <si>
    <t>Other retail</t>
  </si>
  <si>
    <t>Restaurants</t>
  </si>
  <si>
    <t>Accommodation</t>
  </si>
  <si>
    <t>Economic situation over the past 12 months</t>
  </si>
  <si>
    <t>Expected economic situation in the coming 12 months</t>
  </si>
  <si>
    <t>Micro (&lt;9 employees)</t>
  </si>
  <si>
    <t>Small (10-49 employees)</t>
  </si>
  <si>
    <t>Large (&gt;250 employees)</t>
  </si>
  <si>
    <t>2021</t>
  </si>
  <si>
    <t>2022</t>
  </si>
  <si>
    <t>variable</t>
  </si>
  <si>
    <t>size of shock</t>
  </si>
  <si>
    <t>Profits</t>
  </si>
  <si>
    <t>Revenues</t>
  </si>
  <si>
    <t>Equity</t>
  </si>
  <si>
    <t>Neg. Equity</t>
  </si>
  <si>
    <t>industry</t>
  </si>
  <si>
    <t>share of distressed</t>
  </si>
  <si>
    <t>age</t>
  </si>
  <si>
    <t>size</t>
  </si>
  <si>
    <t>quartile</t>
  </si>
  <si>
    <t>Information &amp; telecom [J]</t>
  </si>
  <si>
    <t>Young</t>
  </si>
  <si>
    <t>Large</t>
  </si>
  <si>
    <t>High</t>
  </si>
  <si>
    <t>Professional serv. [M]</t>
  </si>
  <si>
    <t>Mature</t>
  </si>
  <si>
    <t>Medium</t>
  </si>
  <si>
    <t>Medium-high</t>
  </si>
  <si>
    <t>Construction [F]</t>
  </si>
  <si>
    <t>Old</t>
  </si>
  <si>
    <t>Small</t>
  </si>
  <si>
    <t>Medium-low</t>
  </si>
  <si>
    <t>Real Estate [L]</t>
  </si>
  <si>
    <t>Micro</t>
  </si>
  <si>
    <t>Low</t>
  </si>
  <si>
    <t>Manufacturing [C]</t>
  </si>
  <si>
    <t>Other bussines serv. [N]</t>
  </si>
  <si>
    <t>Wholesale &amp; Retail [G]</t>
  </si>
  <si>
    <t>Other services [S]</t>
  </si>
  <si>
    <t>Arts, Sports &amp; Entertaiment [R]</t>
  </si>
  <si>
    <t>Transportation [H]</t>
  </si>
  <si>
    <t>Hotels &amp; Restaurants [I]</t>
  </si>
  <si>
    <t>Business as usual</t>
  </si>
  <si>
    <t>Simulation</t>
  </si>
  <si>
    <t>5th</t>
  </si>
  <si>
    <t>25th</t>
  </si>
  <si>
    <t>50th</t>
  </si>
  <si>
    <t>75th</t>
  </si>
  <si>
    <t>95th</t>
  </si>
  <si>
    <t>Figure 2.14 Increase in the leverage ratio by industry, age, labour productivity and size (in %)</t>
  </si>
  <si>
    <t>BAU</t>
  </si>
  <si>
    <t>Postcovid</t>
  </si>
  <si>
    <t>Covid induced increase of laverage ratio to BAU</t>
  </si>
  <si>
    <t>labour productivity</t>
  </si>
  <si>
    <t>Neg. VA</t>
  </si>
  <si>
    <t>0-10</t>
  </si>
  <si>
    <t>10-40</t>
  </si>
  <si>
    <t>40-60</t>
  </si>
  <si>
    <t>60-90</t>
  </si>
  <si>
    <t>90-100</t>
  </si>
  <si>
    <t>Exit</t>
  </si>
  <si>
    <t xml:space="preserve">N </t>
  </si>
  <si>
    <t>Freq</t>
  </si>
  <si>
    <t>Non-Financial Market Services [G-N]</t>
  </si>
  <si>
    <t>Young (0-5)</t>
  </si>
  <si>
    <t>Old (6+)</t>
  </si>
  <si>
    <t>Labour productivity, Value added (log)</t>
  </si>
  <si>
    <t>Multifactor productivity (log)</t>
  </si>
  <si>
    <t>year</t>
  </si>
  <si>
    <t>ind_a7</t>
  </si>
  <si>
    <t>sizeclass71</t>
  </si>
  <si>
    <t>LP_VA_av</t>
  </si>
  <si>
    <t>LP_VA_p50</t>
  </si>
  <si>
    <t>(All)</t>
  </si>
  <si>
    <t>Agriculture, Forestry and Fishing [A]</t>
  </si>
  <si>
    <t>vMicro (&lt;5)</t>
  </si>
  <si>
    <t>Medium (50-99)</t>
  </si>
  <si>
    <t>Row Labels</t>
  </si>
  <si>
    <t>Average of LP_VA_av</t>
  </si>
  <si>
    <t>Average of LP_VA_p50</t>
  </si>
  <si>
    <t>MediumSmall (20-49)</t>
  </si>
  <si>
    <t>Small (10-19)</t>
  </si>
  <si>
    <t>Micro (5-9)</t>
  </si>
  <si>
    <t>Average</t>
  </si>
  <si>
    <t>Median</t>
  </si>
  <si>
    <t>Large (250+)</t>
  </si>
  <si>
    <t>MediumLarge (100-249)</t>
  </si>
  <si>
    <t>Mining and quarrying [B]</t>
  </si>
  <si>
    <t>Electricity, gas, water, and waste [D-E]</t>
  </si>
  <si>
    <t>Non Market Services [O-U]</t>
  </si>
  <si>
    <t>MFP_W_av</t>
  </si>
  <si>
    <t>MFP_W_p50</t>
  </si>
  <si>
    <t>Average of MFP_W_av</t>
  </si>
  <si>
    <t>Average of MFP_W_p50</t>
  </si>
  <si>
    <t>Output top8</t>
  </si>
  <si>
    <t>Value added top8</t>
  </si>
  <si>
    <t>Primary</t>
  </si>
  <si>
    <t>.</t>
  </si>
  <si>
    <t>all</t>
  </si>
  <si>
    <t>advantaged students</t>
  </si>
  <si>
    <t>disadvantaged students</t>
  </si>
  <si>
    <t>All</t>
  </si>
  <si>
    <t>Another language (SVK)</t>
  </si>
  <si>
    <t>Hungarian</t>
  </si>
  <si>
    <t>Romani</t>
  </si>
  <si>
    <t xml:space="preserve">Slovak </t>
  </si>
  <si>
    <t>ICT</t>
  </si>
  <si>
    <t>0 - 20</t>
  </si>
  <si>
    <t>20 - 40</t>
  </si>
  <si>
    <t>40 - 60</t>
  </si>
  <si>
    <t>60 - 80</t>
  </si>
  <si>
    <t>80 - 100</t>
  </si>
  <si>
    <t>BA</t>
  </si>
  <si>
    <t>BB</t>
  </si>
  <si>
    <t>KE</t>
  </si>
  <si>
    <t>NR</t>
  </si>
  <si>
    <t>PO</t>
  </si>
  <si>
    <t>TT</t>
  </si>
  <si>
    <t>TN</t>
  </si>
  <si>
    <t>ZA</t>
  </si>
  <si>
    <t xml:space="preserve">ability to work from home (%)
</t>
  </si>
  <si>
    <t xml:space="preserve">decrease in work attaiment in week ending on March 20th 2020 (%)
</t>
  </si>
  <si>
    <t>Market services</t>
  </si>
  <si>
    <t>Non-market services</t>
  </si>
  <si>
    <t>2010</t>
  </si>
  <si>
    <t>2011</t>
  </si>
  <si>
    <t>2012</t>
  </si>
  <si>
    <t>2013</t>
  </si>
  <si>
    <t>2014</t>
  </si>
  <si>
    <t>Rural</t>
  </si>
  <si>
    <t>Cities</t>
  </si>
  <si>
    <t>All households</t>
  </si>
  <si>
    <t>&lt;20</t>
  </si>
  <si>
    <t>20-24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</si>
  <si>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</si>
  <si>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</si>
  <si>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</si>
  <si>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</si>
  <si>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</si>
  <si>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</si>
  <si>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</si>
  <si>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>&gt;60</t>
  </si>
  <si>
    <t>Men</t>
  </si>
  <si>
    <t>Women</t>
  </si>
  <si>
    <t xml:space="preserve">Males </t>
  </si>
  <si>
    <t>Females</t>
  </si>
  <si>
    <t>Month</t>
  </si>
  <si>
    <t>EU28</t>
  </si>
  <si>
    <t>EL</t>
  </si>
  <si>
    <t>LU</t>
  </si>
  <si>
    <t>Slovakia- 2019-20 growth rates of selected variables, by industry</t>
  </si>
  <si>
    <t>Assessing CEE countries' readiness for transformation in 11 priority areas</t>
  </si>
  <si>
    <t>Changes in the position of Slovakia in the IMD World Competitiveness Ranking</t>
  </si>
  <si>
    <t>Medium-term macroeconomic predictions for CEE economies</t>
  </si>
  <si>
    <t>Yearly growth of real GDP in constant prices (in %)</t>
  </si>
  <si>
    <t>Number of employed persons vs. hours worked (seasonally adjusted, yearly change in %)</t>
  </si>
  <si>
    <t>Inflation based on CPI (in %)</t>
  </si>
  <si>
    <t>Harmonized Competitiveness Indicators of Slovakia (index 1999=100)</t>
  </si>
  <si>
    <t>Position of CEE countries in the IMD World Competitiveness Ranking</t>
  </si>
  <si>
    <t>Readiness for economic transformation (summary score and decile)</t>
  </si>
  <si>
    <t>RCA index with world in value added and gross terms in 2015 by industry</t>
  </si>
  <si>
    <t>Relative contribution to change in total employment by major sectors of economic activity in 2019-20 ( in %)</t>
  </si>
  <si>
    <t>Hours worked per person employed, annually</t>
  </si>
  <si>
    <t>Nominal unit labour cost based on persons</t>
  </si>
  <si>
    <t>Real labour productivity growth, in persons and hours worked 2020-19, by country</t>
  </si>
  <si>
    <t>Real labour productivity growth, in persons and hours worked, 2019-2020, by industry (%)</t>
  </si>
  <si>
    <t>Weekly COVID-19 incidence rate (in number of persons per 1M inhabitants)</t>
  </si>
  <si>
    <t>Weekly excess mortality in 2020 (in number of persons)</t>
  </si>
  <si>
    <t>Automotive-sector dependence and fall in industrial production in EU27 (in % and Y-o-Y %, respectively)</t>
  </si>
  <si>
    <t>Daily revenues by sector (index Feb 11th 2020=100)</t>
  </si>
  <si>
    <t>Consumer barometer- overall economic situation (index, seasonally adjusted)</t>
  </si>
  <si>
    <t xml:space="preserve">Disbursements under the First Aid program (in eur) </t>
  </si>
  <si>
    <t>Companies in the First Aid program by size (in %)</t>
  </si>
  <si>
    <t>Development of the budget balance (in % of GDP)</t>
  </si>
  <si>
    <t>Development of public debt (in % of GDP)</t>
  </si>
  <si>
    <t>COVID-19’s effect on main variables (% of business-as-usual year)</t>
  </si>
  <si>
    <t>Share of distressed firms by industry, age, Log-Labour productivity and size (%)</t>
  </si>
  <si>
    <t>Liability to total assets ratio by percentile</t>
  </si>
  <si>
    <t>Increase in the leverage ratio by industry, age, labour productivity and size (%)</t>
  </si>
  <si>
    <t>Transition probabilities between deciles of Log-labour productivity (in %, between year t and t+5)</t>
  </si>
  <si>
    <t>Share of firms by age group (in %)</t>
  </si>
  <si>
    <t>Average age of firms appearing in the frontier for the first time</t>
  </si>
  <si>
    <t>Firms appearing in the frontier for the first time (share of total frontier firms in %)</t>
  </si>
  <si>
    <t>Average and median labour productivity by size class (in eur thousands)</t>
  </si>
  <si>
    <t>Average and median multifactor productivity, Wooldridge by size class (in eur thousands)</t>
  </si>
  <si>
    <t>Mean concentration of top eight firms in 4-digit industry sector (in %)</t>
  </si>
  <si>
    <t>Wages by quantile of labour productivity (in eur, average over time)</t>
  </si>
  <si>
    <t>Number of days with partial or complete school closures in the CEE region in 2020</t>
  </si>
  <si>
    <t>Number of students affected due to school closures (in thousands)</t>
  </si>
  <si>
    <t>Share of schools perceiving shortages in their digital devices by socio-economic status of their students in 2018 (in %)</t>
  </si>
  <si>
    <t>Share of 15-year-old students without access to ICT devices at home by socio-economic status in 2018 (in %)</t>
  </si>
  <si>
    <t>Share of 15-year-old students without access to ICT devices at home by language spoken at home (in %)</t>
  </si>
  <si>
    <t>Average loss of income per student (in eur)</t>
  </si>
  <si>
    <t>Registrations at unemployment agencies and ability to work from home by sector in April 2020 (in %)</t>
  </si>
  <si>
    <t>Share of jobs that can be potentially performed from home (in %)</t>
  </si>
  <si>
    <t>Decrease in work attainment by region (week ending on March 20, 2020, in %)</t>
  </si>
  <si>
    <t>Share of jobs that can be potentially performed from home by industry, 2019</t>
  </si>
  <si>
    <t>Share of households with Internet access at home and dependent children (in %)</t>
  </si>
  <si>
    <t>Share of households with Internet access at home by a degree of urbanization in 2019 (in %)</t>
  </si>
  <si>
    <t>Share of households with Internet access at home by income quartile in 2020 (in %)</t>
  </si>
  <si>
    <t>Monthly increase in persons registered at job offices, gender difference (in %)</t>
  </si>
  <si>
    <t>Share of jobs that can be potentially performed from home by gender in 2019 (in %)</t>
  </si>
  <si>
    <t>Nursing benefit recipients in 2019 and 2020 (in thousands and %)</t>
  </si>
  <si>
    <t>Gender Equality Index</t>
  </si>
  <si>
    <t>The OECD Weekly Tracker of GDP growth based on Google Trends (in %, y-o-y growth rate in weekly GDP)</t>
  </si>
  <si>
    <t>Figure 3.1</t>
  </si>
  <si>
    <t>Table 3.1</t>
  </si>
  <si>
    <t>Figure 3.2</t>
  </si>
  <si>
    <t>Table 3.2</t>
  </si>
  <si>
    <t>Figure 3.3</t>
  </si>
  <si>
    <t>Table 3.3</t>
  </si>
  <si>
    <t>Figure 3.4</t>
  </si>
  <si>
    <t>Figure 3.5</t>
  </si>
  <si>
    <t>Figure 3.6</t>
  </si>
  <si>
    <t>Figure 3.7</t>
  </si>
  <si>
    <t>Figure 3.8</t>
  </si>
  <si>
    <t>Figure 3.9</t>
  </si>
  <si>
    <t>Figure 3.10</t>
  </si>
  <si>
    <t>Figure 3.11</t>
  </si>
  <si>
    <t>Figure 3.12</t>
  </si>
  <si>
    <t>Figure 3.13</t>
  </si>
  <si>
    <t>Figure 3.14</t>
  </si>
  <si>
    <t>Figure 3.15</t>
  </si>
  <si>
    <t>Figure 3.16</t>
  </si>
  <si>
    <t>Figure 3.17</t>
  </si>
  <si>
    <t>Figure 3.18</t>
  </si>
  <si>
    <t>Figure 3.19</t>
  </si>
  <si>
    <t>Figure 3.20</t>
  </si>
  <si>
    <t>Figure 3.21</t>
  </si>
  <si>
    <t>Figure 3.22</t>
  </si>
  <si>
    <t>Figure 3.23</t>
  </si>
  <si>
    <t>Figure 3.24</t>
  </si>
  <si>
    <t>Figure 3.25</t>
  </si>
  <si>
    <t>Figure 3.26</t>
  </si>
  <si>
    <t>Figure 3.27</t>
  </si>
  <si>
    <t>Figure 3.28</t>
  </si>
  <si>
    <t>Figure 3.29</t>
  </si>
  <si>
    <t>Figure 3.30</t>
  </si>
  <si>
    <t>Figure 3.31</t>
  </si>
  <si>
    <t>Figure 3.32</t>
  </si>
  <si>
    <t>Figure 3.33</t>
  </si>
  <si>
    <t>Figure 3.34</t>
  </si>
  <si>
    <t>Figure 3.35</t>
  </si>
  <si>
    <t>Figure 3.1: Risk of automation (in %).</t>
  </si>
  <si>
    <t>Table 3.1 University key statistics</t>
  </si>
  <si>
    <t xml:space="preserve">Table 3.2: European Innovation Scoreboard Country Specific Information </t>
  </si>
  <si>
    <t>Table 3.3: Number of start-ups in the Dealroom dataset over period of 2015-2019</t>
  </si>
  <si>
    <t>Risk of automation (in %)</t>
  </si>
  <si>
    <t>Slovaks studying abroad by destination country in 2019 (in %)</t>
  </si>
  <si>
    <t>International students at domestic universities in 2019 (in %)</t>
  </si>
  <si>
    <t>Employment shares by education attainment in 2019 (in %)</t>
  </si>
  <si>
    <t xml:space="preserve">Share of national scientific publications that appear in the world’s 10% top-cited publications  (in %) </t>
  </si>
  <si>
    <t>Number of patent applications under PCT per thousand R&amp;D personnel</t>
  </si>
  <si>
    <t>GERD per patent application (in mil. PPS)</t>
  </si>
  <si>
    <t>Share of patents owned by the domestic residents that were invented abroad</t>
  </si>
  <si>
    <t>Share of patents invented domestically owned by foreign residents</t>
  </si>
  <si>
    <t>Share of patents with foreign co-inventors</t>
  </si>
  <si>
    <t>Expenses on research and development based on financial resources (in %)</t>
  </si>
  <si>
    <t>Participation in Horizon2020</t>
  </si>
  <si>
    <t>Success rate of eligible applications (in %)</t>
  </si>
  <si>
    <t>Number of applications submitted</t>
  </si>
  <si>
    <t>Share of EU net contribution by recipient type</t>
  </si>
  <si>
    <t>Participation in Horizon2020 by Region</t>
  </si>
  <si>
    <t>Venture capital  financing share on GDP (in %)</t>
  </si>
  <si>
    <t>Venture capital financing share on GDP (in %)</t>
  </si>
  <si>
    <t>e-Government sub-dimension ranking of the Digital Economy and Society Index in 2020 (in %)</t>
  </si>
  <si>
    <t>Individuals submitting completed forms to public authorities on the Internet, last 12 months (As a percentage of total individuals who used the Internet over the last 12 months)</t>
  </si>
  <si>
    <t>Individuals using the Internet to communicate with public authorities over the last 12 months (As a percentage of total individuals who used the Internet over the last 12 months)</t>
  </si>
  <si>
    <t>Open Government data index in 2019 (in %)</t>
  </si>
  <si>
    <t>Back to contents</t>
  </si>
  <si>
    <t>High risk of automation (&gt;70% risk)</t>
  </si>
  <si>
    <t>Risk of significant change (50-70% risk)</t>
  </si>
  <si>
    <t>Forecast</t>
  </si>
  <si>
    <t>Past values</t>
  </si>
  <si>
    <t>dd.mm.yyyy</t>
  </si>
  <si>
    <t>Date</t>
  </si>
  <si>
    <t>Country</t>
  </si>
  <si>
    <t>Share of automotive production in industry</t>
  </si>
  <si>
    <t>First Aid support paid out (left axis)</t>
  </si>
  <si>
    <t>Average support per worker (right axis)</t>
  </si>
  <si>
    <t>Other</t>
  </si>
  <si>
    <t>Percentile</t>
  </si>
  <si>
    <t>Tertiary</t>
  </si>
  <si>
    <t>Upper secondary</t>
  </si>
  <si>
    <t>Primary+lower secondary</t>
  </si>
  <si>
    <t>Pre-primary</t>
  </si>
  <si>
    <t xml:space="preserve"> Figure 2.25: Share of schools perceiving shortages in their digital devices by socio-economic status of their students in 2018 (in %)</t>
  </si>
  <si>
    <t>Lower secondary</t>
  </si>
  <si>
    <t>Figure 2.28: Average loss of income per student (in eur)</t>
  </si>
  <si>
    <t>Figure 2.29: Registrations at unemployment agencies and ability to work from home by sector in April 2020 (in %)</t>
  </si>
  <si>
    <t>Figure 2.30: Share of jobs that can be potentially performed from home (in %)</t>
  </si>
  <si>
    <t>Figure 2.31: Decrease in work attainment by region in the 12th week of 2020 (in %)</t>
  </si>
  <si>
    <t>Figure 2.32: Share of jobs that can be potentially performed from home by industry in 2019</t>
  </si>
  <si>
    <t>Figure 2.33: Share of households with Internet access at home and dependent children (in %)</t>
  </si>
  <si>
    <t>Figure 2.34: Share of households with Internet access at home by a degree of urbanization in 2019 (in %)</t>
  </si>
  <si>
    <t>Figure 2.38: Nursing benefit recipients in 2019 and 2020 (in thousands and %)</t>
  </si>
  <si>
    <t>Figure 2.39: Gender Equality Index</t>
  </si>
  <si>
    <t>Education level</t>
  </si>
  <si>
    <t>Fully closed</t>
  </si>
  <si>
    <t>Partially closed</t>
  </si>
  <si>
    <t>Figure 2.23: Number of days with partial or complete school closures in 2020</t>
  </si>
  <si>
    <t>Sector</t>
  </si>
  <si>
    <t>% registering at unemployment agencies in April</t>
  </si>
  <si>
    <t>Number of employed</t>
  </si>
  <si>
    <t>Category</t>
  </si>
  <si>
    <t>Extraction</t>
  </si>
  <si>
    <t>Electricity, gas</t>
  </si>
  <si>
    <t>Water supply and waste management</t>
  </si>
  <si>
    <t>Transportation and warehousing</t>
  </si>
  <si>
    <t>Accommodation and gastronomy</t>
  </si>
  <si>
    <t>Finance and insurance</t>
  </si>
  <si>
    <t>Immobilities</t>
  </si>
  <si>
    <t>Expert, research and technical field</t>
  </si>
  <si>
    <t>Administration and support</t>
  </si>
  <si>
    <t>Public sector and defense</t>
  </si>
  <si>
    <t>Healthcare and social work</t>
  </si>
  <si>
    <t>Culture, art and recreation</t>
  </si>
  <si>
    <t>Other services</t>
  </si>
  <si>
    <t>y-o-y change (right axis)</t>
  </si>
  <si>
    <t>PhD students</t>
  </si>
  <si>
    <t>Year</t>
  </si>
  <si>
    <t>UK</t>
  </si>
  <si>
    <t>Slovaks studying abroad by destination country (%)</t>
  </si>
  <si>
    <t>Figure 3.2: Number of Doctoral Students</t>
  </si>
  <si>
    <t>Figure 3.3: Slovaks studying abroad by destination country in 2019 (in %)</t>
  </si>
  <si>
    <t>International students (%)</t>
  </si>
  <si>
    <t>Country of origin</t>
  </si>
  <si>
    <t>Figure 3.4: International students at domestic universities in 2019 (in %)</t>
  </si>
  <si>
    <t>High 2010</t>
  </si>
  <si>
    <t>Figure 3.5: Employment shares by education attainment in 2019 (in %)</t>
  </si>
  <si>
    <t>Figure 3.6: Human Resources in Science and Technology (in thousands)</t>
  </si>
  <si>
    <t>over 65</t>
  </si>
  <si>
    <t>45-64</t>
  </si>
  <si>
    <t>35-44</t>
  </si>
  <si>
    <t>25-34</t>
  </si>
  <si>
    <t>15-24</t>
  </si>
  <si>
    <t xml:space="preserve">Inactive </t>
  </si>
  <si>
    <t>Unemployed</t>
  </si>
  <si>
    <t>Other Occupations</t>
  </si>
  <si>
    <t>Experts</t>
  </si>
  <si>
    <t>Professionals</t>
  </si>
  <si>
    <t>Managers</t>
  </si>
  <si>
    <t>Figire 3.7: Human resources in science and technology (in thousands)</t>
  </si>
  <si>
    <t>Admin,&amp;support</t>
  </si>
  <si>
    <t>Professional services</t>
  </si>
  <si>
    <t>Real estate</t>
  </si>
  <si>
    <t>Finance&amp;insurance</t>
  </si>
  <si>
    <t>Information&amp;comms</t>
  </si>
  <si>
    <t>Accomodation&amp;food</t>
  </si>
  <si>
    <t>Transportation&amp;post</t>
  </si>
  <si>
    <t>Wholesale&amp;retail</t>
  </si>
  <si>
    <t>Business services</t>
  </si>
  <si>
    <t>Utilities</t>
  </si>
  <si>
    <t>Other Manufacturing</t>
  </si>
  <si>
    <t>Transport equipment</t>
  </si>
  <si>
    <t>Machinery</t>
  </si>
  <si>
    <t>ICT &amp; electronics</t>
  </si>
  <si>
    <t>Fabricated metals</t>
  </si>
  <si>
    <t>Non-metal minerals</t>
  </si>
  <si>
    <t>Rubber &amp; plastics</t>
  </si>
  <si>
    <t>Petroleum &amp; chemicals</t>
  </si>
  <si>
    <t>Wood, paper, printing</t>
  </si>
  <si>
    <t>Textiles &amp; apparel</t>
  </si>
  <si>
    <t>Food products</t>
  </si>
  <si>
    <t>Mining</t>
  </si>
  <si>
    <t>Total Services</t>
  </si>
  <si>
    <t xml:space="preserve">Figure 3.9: Share of national scientific publications that appear in the world’s 10% top-cited publications  (in %) </t>
  </si>
  <si>
    <t>Figure 3.10: Number of patent applications under PCT per thousand R&amp;D personnel</t>
  </si>
  <si>
    <t>Figure 3.11: GERD per patent application (in mil. PPS)</t>
  </si>
  <si>
    <t>Figure 3.14: Share of patents with foreign co-inventors</t>
  </si>
  <si>
    <t xml:space="preserve">Percentage of GDP </t>
  </si>
  <si>
    <t>Private Non-Profit Sector</t>
  </si>
  <si>
    <t>Government Sector</t>
  </si>
  <si>
    <t>Higher Education Sector</t>
  </si>
  <si>
    <t>Business Enterprise Sector</t>
  </si>
  <si>
    <t>Share</t>
  </si>
  <si>
    <t>Organizations</t>
  </si>
  <si>
    <t>Private non-profit sector</t>
  </si>
  <si>
    <t xml:space="preserve">Higher Education sector </t>
  </si>
  <si>
    <t>Business sector</t>
  </si>
  <si>
    <t>Foreign sources</t>
  </si>
  <si>
    <t>Other national sources</t>
  </si>
  <si>
    <t>Development</t>
  </si>
  <si>
    <t>Applied research</t>
  </si>
  <si>
    <t>Basic research</t>
  </si>
  <si>
    <t>Foreign resources</t>
  </si>
  <si>
    <t>Non-profit organizations</t>
  </si>
  <si>
    <t>Higher education institutions</t>
  </si>
  <si>
    <t>participation</t>
  </si>
  <si>
    <t>Figure 3.22 Participation in Horizon2020</t>
  </si>
  <si>
    <t>Net EU contribution</t>
  </si>
  <si>
    <t>Figure 3.23 Net EU contribution (in mil. EUR)</t>
  </si>
  <si>
    <t>Success rate</t>
  </si>
  <si>
    <t>Figure 3.24 Success rate of eligible applications (in %)</t>
  </si>
  <si>
    <t>Applications</t>
  </si>
  <si>
    <t>Figure 3.25 Number of applications submitted</t>
  </si>
  <si>
    <t>Others</t>
  </si>
  <si>
    <t>Public body (excluding research and education)</t>
  </si>
  <si>
    <t>Research organisations</t>
  </si>
  <si>
    <t>Higher or secondary education</t>
  </si>
  <si>
    <t>Private for profit (excluding education)</t>
  </si>
  <si>
    <t>share</t>
  </si>
  <si>
    <t>Types of organisations</t>
  </si>
  <si>
    <t>Figure 3.26 Share of EU net contribution by recipient type</t>
  </si>
  <si>
    <t>Trenčianska univerzita Alexandra Dubčeka v Trenčíne</t>
  </si>
  <si>
    <t>ENERGOCHEMICA TRADING AS</t>
  </si>
  <si>
    <t>Univerzita Komenského</t>
  </si>
  <si>
    <t>Slovenská akadémia vied</t>
  </si>
  <si>
    <t>Slovenská technická univerzita</t>
  </si>
  <si>
    <t>Chemstroj sro</t>
  </si>
  <si>
    <t>Farma Oborin sro</t>
  </si>
  <si>
    <t>Technická univerzita v Košiciach</t>
  </si>
  <si>
    <t>Národné poľnohospodárske a potravinárske centrum</t>
  </si>
  <si>
    <t>Multiplexdx sro</t>
  </si>
  <si>
    <t>Mil. EUR</t>
  </si>
  <si>
    <t>Top organisations</t>
  </si>
  <si>
    <t xml:space="preserve">Figure 3.27 Successful applications by recipient (in mil. EUR) </t>
  </si>
  <si>
    <t>Not available</t>
  </si>
  <si>
    <t>Bratislava</t>
  </si>
  <si>
    <t>Žilina</t>
  </si>
  <si>
    <t>Košice</t>
  </si>
  <si>
    <t>Nitra</t>
  </si>
  <si>
    <t>Trnava</t>
  </si>
  <si>
    <t>Banská Bystrica</t>
  </si>
  <si>
    <t>Prešov</t>
  </si>
  <si>
    <t>Trenčín</t>
  </si>
  <si>
    <t>Participation</t>
  </si>
  <si>
    <t>Participation by region (NUTS 3)</t>
  </si>
  <si>
    <t>Figure 3.28 Participation in Horizon2020 by Region</t>
  </si>
  <si>
    <t>Net EU Contribution (EUR)</t>
  </si>
  <si>
    <t>Figure 3.29 Net EU contribution by region (in mil.  EUR)</t>
  </si>
  <si>
    <t>maxEU27</t>
  </si>
  <si>
    <t>minEU27</t>
  </si>
  <si>
    <t>Territory</t>
  </si>
  <si>
    <t>Figure 3.30: Venture capital  financing share on GDP (in %)</t>
  </si>
  <si>
    <t>maxEU27 *</t>
  </si>
  <si>
    <t>EU27*</t>
  </si>
  <si>
    <t>minEU27*</t>
  </si>
  <si>
    <t>Figure 3.31: Venture capital financing share on GDP (in %)</t>
  </si>
  <si>
    <t>Open Data</t>
  </si>
  <si>
    <t>Digital public services for businesses</t>
  </si>
  <si>
    <t>Online Service Completion</t>
  </si>
  <si>
    <t>Pre-filled Forms</t>
  </si>
  <si>
    <t>e-Government Users</t>
  </si>
  <si>
    <t>Figure 3.32: e-Government sub-dimension ranking of the Digital Economy and Society Index in 2020 (in %)</t>
  </si>
  <si>
    <t>2009</t>
  </si>
  <si>
    <t>2008</t>
  </si>
  <si>
    <t>Households with dependant children</t>
  </si>
  <si>
    <t>Figure 3.33: Individuals submitting completed forms to public authorities on the Internet, last 12 months (As a percentage of total individuals who used the Internet over the last 12 months)</t>
  </si>
  <si>
    <t>Figure 3.34: Individuals using the Internet to communicate with public authorities over the last 12 months (As a percentage of total individuals who used the Internet over the last 12 months)</t>
  </si>
  <si>
    <t>government support for data re-use</t>
  </si>
  <si>
    <t>data accessibility</t>
  </si>
  <si>
    <t>data availability</t>
  </si>
  <si>
    <t>OURdata 2019</t>
  </si>
  <si>
    <t>Figure 3.35: Open Government data index in 2019 (in %)</t>
  </si>
  <si>
    <t>54:46</t>
  </si>
  <si>
    <t>10.7 – 22.1</t>
  </si>
  <si>
    <t>Slovak University of Agriculture in Nitra</t>
  </si>
  <si>
    <t>32:68</t>
  </si>
  <si>
    <t>Slovak University of Technology in Bratislava</t>
  </si>
  <si>
    <t>28:72</t>
  </si>
  <si>
    <t>Technical University of Košice</t>
  </si>
  <si>
    <t>66:34</t>
  </si>
  <si>
    <t>Comenius University Bratislava</t>
  </si>
  <si>
    <t>% of international students</t>
  </si>
  <si>
    <t>Number of FTE students</t>
  </si>
  <si>
    <t>Student ratio of female to males</t>
  </si>
  <si>
    <t>Number of students per staff</t>
  </si>
  <si>
    <t xml:space="preserve">International Outlook </t>
  </si>
  <si>
    <t>Industry Income</t>
  </si>
  <si>
    <t>Citations</t>
  </si>
  <si>
    <t>Research</t>
  </si>
  <si>
    <t>Teaching</t>
  </si>
  <si>
    <t>Overall Score</t>
  </si>
  <si>
    <t>Population density (inhabitants/km2)</t>
  </si>
  <si>
    <t>Average annual population growth (%)</t>
  </si>
  <si>
    <t>Demography Population size (millions)</t>
  </si>
  <si>
    <t>n/a</t>
  </si>
  <si>
    <t>Rule of law (-2.5 to 2.5 best)</t>
  </si>
  <si>
    <t>Govt. procurement of advanced technology products (1 to 7 best)</t>
  </si>
  <si>
    <t>Basic-school entrepreneurial education and training (1 to 5 best)</t>
  </si>
  <si>
    <t>Ease of starting a business (0 to 100 best)</t>
  </si>
  <si>
    <t>Buyer sophistication (1 to 7 best)</t>
  </si>
  <si>
    <t>Top R&amp;D spending enterprises per 10 million population</t>
  </si>
  <si>
    <t>FDI net inflows (% GDP)</t>
  </si>
  <si>
    <t>Total Entrepreneurial Activity (TEA) (%)</t>
  </si>
  <si>
    <t>Enterprise births (10+ employees) (%)</t>
  </si>
  <si>
    <t>Foreign-controlled enterprises – share of value added (%)</t>
  </si>
  <si>
    <t>Employment share services (NACE G-N) (%)</t>
  </si>
  <si>
    <t>Employment share manufacturing (NACE C) (%)</t>
  </si>
  <si>
    <t>Average annual GDP growth (%)</t>
  </si>
  <si>
    <t>29,100</t>
  </si>
  <si>
    <t>21,800</t>
  </si>
  <si>
    <t>GDP per capita (PPS)</t>
  </si>
  <si>
    <t>EU</t>
  </si>
  <si>
    <t>of which: received at least 1k Euro funding</t>
  </si>
  <si>
    <t>Start-ups</t>
  </si>
  <si>
    <t>Trebišov</t>
  </si>
  <si>
    <t>Spišská Nová Ves</t>
  </si>
  <si>
    <t>Sobrance</t>
  </si>
  <si>
    <t>Rožňava</t>
  </si>
  <si>
    <t>Michalovce</t>
  </si>
  <si>
    <t>Košice - okolie</t>
  </si>
  <si>
    <t xml:space="preserve">Košice </t>
  </si>
  <si>
    <t>Gelnica</t>
  </si>
  <si>
    <t>Vranov nad Topľou</t>
  </si>
  <si>
    <t>Svidník</t>
  </si>
  <si>
    <t>Stropkov</t>
  </si>
  <si>
    <t>Stará Ľubovňa</t>
  </si>
  <si>
    <t>Snina</t>
  </si>
  <si>
    <t>Sabinov</t>
  </si>
  <si>
    <t>Poprad</t>
  </si>
  <si>
    <t>Medzilaborce</t>
  </si>
  <si>
    <t>Levoča</t>
  </si>
  <si>
    <t>Kežmarok</t>
  </si>
  <si>
    <t>Humenné</t>
  </si>
  <si>
    <t>Bardejov</t>
  </si>
  <si>
    <t>Žiar nad Hronom</t>
  </si>
  <si>
    <t>Žarnovica</t>
  </si>
  <si>
    <t>Zvolen</t>
  </si>
  <si>
    <t>Veľký Krtíš</t>
  </si>
  <si>
    <t>Rimavská Sobota</t>
  </si>
  <si>
    <t>Revúca</t>
  </si>
  <si>
    <t>Poltár</t>
  </si>
  <si>
    <t>Lučenec</t>
  </si>
  <si>
    <t>Krupina</t>
  </si>
  <si>
    <t>Detva</t>
  </si>
  <si>
    <t>Brezno</t>
  </si>
  <si>
    <t>Banská Štiavnica</t>
  </si>
  <si>
    <t>Tvrdošín</t>
  </si>
  <si>
    <t>Turčianske Teplice</t>
  </si>
  <si>
    <t>Ružomberok</t>
  </si>
  <si>
    <t>Námestovo</t>
  </si>
  <si>
    <t>Martin</t>
  </si>
  <si>
    <t>Liptovský Mikuláš</t>
  </si>
  <si>
    <t>Kysucké Nové Mesto</t>
  </si>
  <si>
    <t>Dolný Kubín</t>
  </si>
  <si>
    <t>Čadca</t>
  </si>
  <si>
    <t>Bytča</t>
  </si>
  <si>
    <t>Zlaté Moravce</t>
  </si>
  <si>
    <t>Topoľčany</t>
  </si>
  <si>
    <t>Šaľa</t>
  </si>
  <si>
    <t>Nové Zámky</t>
  </si>
  <si>
    <t>Levice</t>
  </si>
  <si>
    <t>Komárno</t>
  </si>
  <si>
    <t>Púchov</t>
  </si>
  <si>
    <t>Prievidza</t>
  </si>
  <si>
    <t>Považská Bystrica</t>
  </si>
  <si>
    <t>Partizánske</t>
  </si>
  <si>
    <t>Nové Mesto nad Váhom</t>
  </si>
  <si>
    <t>Myjava</t>
  </si>
  <si>
    <t>Ilava</t>
  </si>
  <si>
    <t>Bánovce nad Bebravou</t>
  </si>
  <si>
    <t>Skalica</t>
  </si>
  <si>
    <t>Senica</t>
  </si>
  <si>
    <t>Piešťany</t>
  </si>
  <si>
    <t>Hlohovec</t>
  </si>
  <si>
    <t>Galanta</t>
  </si>
  <si>
    <t>Dunajská Streda</t>
  </si>
  <si>
    <t>Senec</t>
  </si>
  <si>
    <t>Pezinok</t>
  </si>
  <si>
    <t>Malacky</t>
  </si>
  <si>
    <t>Deviation 2020-2019</t>
  </si>
  <si>
    <t>okres</t>
  </si>
  <si>
    <t>IDN3</t>
  </si>
  <si>
    <t>Standard deviation</t>
  </si>
  <si>
    <t>rok</t>
  </si>
  <si>
    <t>Rok</t>
  </si>
  <si>
    <t xml:space="preserve">Difference 2020-2019 </t>
  </si>
  <si>
    <t>Košice IV</t>
  </si>
  <si>
    <t>Košice III</t>
  </si>
  <si>
    <t>Košice II</t>
  </si>
  <si>
    <t>Košice I</t>
  </si>
  <si>
    <t>Bratislava V</t>
  </si>
  <si>
    <t>Bratislava IV</t>
  </si>
  <si>
    <t>Bratislava III</t>
  </si>
  <si>
    <t>Bratislava II</t>
  </si>
  <si>
    <t>Bratislava I</t>
  </si>
  <si>
    <t>District</t>
  </si>
  <si>
    <t>Id</t>
  </si>
  <si>
    <t>Ratio primary educ</t>
  </si>
  <si>
    <t>ID</t>
  </si>
  <si>
    <t>mobility rate</t>
  </si>
  <si>
    <t xml:space="preserve">Rent at reduced price </t>
  </si>
  <si>
    <t>Rent at market price</t>
  </si>
  <si>
    <t>Owner</t>
  </si>
  <si>
    <t>Decrease of dwellings</t>
  </si>
  <si>
    <t>Dwellings completed</t>
  </si>
  <si>
    <t>Dwellings started</t>
  </si>
  <si>
    <t>PR1BINA*post2011</t>
  </si>
  <si>
    <t>Urban</t>
  </si>
  <si>
    <t>Full sample</t>
  </si>
  <si>
    <t>R1*post2000</t>
  </si>
  <si>
    <t>lower</t>
  </si>
  <si>
    <t>upper</t>
  </si>
  <si>
    <t>Coef</t>
  </si>
  <si>
    <t>Variable</t>
  </si>
  <si>
    <t>Model</t>
  </si>
  <si>
    <t>PR1BINA</t>
  </si>
  <si>
    <t>Lutila</t>
  </si>
  <si>
    <t>Ladomerská Vieska</t>
  </si>
  <si>
    <t>Žitavany</t>
  </si>
  <si>
    <t>R1</t>
  </si>
  <si>
    <t>Štitáre</t>
  </si>
  <si>
    <t>Bádice</t>
  </si>
  <si>
    <t>Dolné Lefantovce</t>
  </si>
  <si>
    <t>Čab</t>
  </si>
  <si>
    <t>Control group</t>
  </si>
  <si>
    <t>Obid</t>
  </si>
  <si>
    <t>Zlatno</t>
  </si>
  <si>
    <t>Hrkovce</t>
  </si>
  <si>
    <t>Horná Ves</t>
  </si>
  <si>
    <t>Kuzmice</t>
  </si>
  <si>
    <t>Štefanovičová</t>
  </si>
  <si>
    <t>Práznovce</t>
  </si>
  <si>
    <t>Babindol</t>
  </si>
  <si>
    <t>Brehy</t>
  </si>
  <si>
    <t>Veľká Lúka</t>
  </si>
  <si>
    <t>Nemčice</t>
  </si>
  <si>
    <t>Veľké Kozmálovce</t>
  </si>
  <si>
    <t>Malé Kozmálovce</t>
  </si>
  <si>
    <t>Ľudovítová</t>
  </si>
  <si>
    <t>Malé Uherce</t>
  </si>
  <si>
    <t>Bohunice</t>
  </si>
  <si>
    <t>Holiare</t>
  </si>
  <si>
    <t>Lužianky</t>
  </si>
  <si>
    <t>Orovnica</t>
  </si>
  <si>
    <t>Korytárky</t>
  </si>
  <si>
    <t>Tovarníky</t>
  </si>
  <si>
    <t>Brodzany</t>
  </si>
  <si>
    <t>Utekáč</t>
  </si>
  <si>
    <t>Mikušovce</t>
  </si>
  <si>
    <t>Malachov</t>
  </si>
  <si>
    <t>Hronsek</t>
  </si>
  <si>
    <t>Ivanka pri Nitre</t>
  </si>
  <si>
    <t>Bulhary</t>
  </si>
  <si>
    <t>Veľké Straciny</t>
  </si>
  <si>
    <t>Malé Straciny</t>
  </si>
  <si>
    <t>Malý Krtíš</t>
  </si>
  <si>
    <t>Lieskovec</t>
  </si>
  <si>
    <t>Lukavica</t>
  </si>
  <si>
    <t>Zacharovce</t>
  </si>
  <si>
    <t>Dulovo</t>
  </si>
  <si>
    <t>Vyšné Valice</t>
  </si>
  <si>
    <t>Gemerské Michalovce</t>
  </si>
  <si>
    <t>Rakytník</t>
  </si>
  <si>
    <t>Rimavské Zalužany</t>
  </si>
  <si>
    <t>Nižný Skálnik</t>
  </si>
  <si>
    <t>Riečka</t>
  </si>
  <si>
    <t>Abovce</t>
  </si>
  <si>
    <t>Jalovec</t>
  </si>
  <si>
    <t>Lipník</t>
  </si>
  <si>
    <t>Vrútky</t>
  </si>
  <si>
    <t>Trenč</t>
  </si>
  <si>
    <t>Gregorova Vieska</t>
  </si>
  <si>
    <t>Ďubákovo</t>
  </si>
  <si>
    <t>Biskupice</t>
  </si>
  <si>
    <t>Vidiná</t>
  </si>
  <si>
    <t>Vlkanová</t>
  </si>
  <si>
    <t>Nemce</t>
  </si>
  <si>
    <t>Kynceľová</t>
  </si>
  <si>
    <t>Turecká</t>
  </si>
  <si>
    <t>Bystrá</t>
  </si>
  <si>
    <t>Malé Chyndice</t>
  </si>
  <si>
    <t>Jesenské</t>
  </si>
  <si>
    <t>Nitrianske Hrnčiarovce</t>
  </si>
  <si>
    <t>Ješkova Ves</t>
  </si>
  <si>
    <t>Horné Chlebany</t>
  </si>
  <si>
    <t>Solčianky</t>
  </si>
  <si>
    <t>Čeľadince</t>
  </si>
  <si>
    <t>Turčianky</t>
  </si>
  <si>
    <t>Dvorany nad Nitrou</t>
  </si>
  <si>
    <t>Krásno</t>
  </si>
  <si>
    <t>Svrbice</t>
  </si>
  <si>
    <t>Ardanovce</t>
  </si>
  <si>
    <t>Orešany</t>
  </si>
  <si>
    <t>Livinské Opatovce</t>
  </si>
  <si>
    <t>Livina</t>
  </si>
  <si>
    <t>Chrabrany</t>
  </si>
  <si>
    <t>Jacovce</t>
  </si>
  <si>
    <t>Krušovce</t>
  </si>
  <si>
    <t>Nána</t>
  </si>
  <si>
    <t>Úľany nad Žitavou</t>
  </si>
  <si>
    <t>Pavlová</t>
  </si>
  <si>
    <t>Vlkas</t>
  </si>
  <si>
    <t>Svätoplukovo</t>
  </si>
  <si>
    <t>Telince</t>
  </si>
  <si>
    <t>Hosťová</t>
  </si>
  <si>
    <t>Veľké Vozokany</t>
  </si>
  <si>
    <t>Malé Vozokany</t>
  </si>
  <si>
    <t>Červený Hrádok</t>
  </si>
  <si>
    <t>Malý Cetín</t>
  </si>
  <si>
    <t>Čechynce</t>
  </si>
  <si>
    <t>Horná Kráľová</t>
  </si>
  <si>
    <t>Veľký Lapáš</t>
  </si>
  <si>
    <t>Malý Lapáš</t>
  </si>
  <si>
    <t>Čata</t>
  </si>
  <si>
    <t>Virt</t>
  </si>
  <si>
    <t>Bodzianske Lúky</t>
  </si>
  <si>
    <t>Turčianske Jaseno</t>
  </si>
  <si>
    <t>Horné Lefantovce</t>
  </si>
  <si>
    <t>Cabaj-Čápor</t>
  </si>
  <si>
    <t>Hontianske Trsťany</t>
  </si>
  <si>
    <t>Krtovce</t>
  </si>
  <si>
    <t>Krnča</t>
  </si>
  <si>
    <t>Kovarce</t>
  </si>
  <si>
    <t>Koniarovce</t>
  </si>
  <si>
    <t>Kolačno</t>
  </si>
  <si>
    <t>Klátova Nová Ves</t>
  </si>
  <si>
    <t>Kamanová</t>
  </si>
  <si>
    <t>Chynorany</t>
  </si>
  <si>
    <t>Hrušovany</t>
  </si>
  <si>
    <t>Hradište</t>
  </si>
  <si>
    <t>Horné Štitáre</t>
  </si>
  <si>
    <t>Horné Obdokovce</t>
  </si>
  <si>
    <t>Hajná Nová Ves</t>
  </si>
  <si>
    <t>Čermany</t>
  </si>
  <si>
    <t>Bošany</t>
  </si>
  <si>
    <t>Bojná</t>
  </si>
  <si>
    <t>Blesovce</t>
  </si>
  <si>
    <t>Biskupová</t>
  </si>
  <si>
    <t>Belince</t>
  </si>
  <si>
    <t>Žibritov</t>
  </si>
  <si>
    <t>Železná Breznica</t>
  </si>
  <si>
    <t>Zvolenská Slatina</t>
  </si>
  <si>
    <t>Zemiansky Vrbovok</t>
  </si>
  <si>
    <t>Vígľašská Huta-Kalinka</t>
  </si>
  <si>
    <t>Vígľaš</t>
  </si>
  <si>
    <t>Uňatín</t>
  </si>
  <si>
    <t>Turová</t>
  </si>
  <si>
    <t>Trpín</t>
  </si>
  <si>
    <t>Tŕnie</t>
  </si>
  <si>
    <t>Terany</t>
  </si>
  <si>
    <t>Súdovce</t>
  </si>
  <si>
    <t>Sudince</t>
  </si>
  <si>
    <t>Stožok</t>
  </si>
  <si>
    <t>Stará Huta</t>
  </si>
  <si>
    <t>Sliač</t>
  </si>
  <si>
    <t>Slatinské Lazy</t>
  </si>
  <si>
    <t>Sielnica</t>
  </si>
  <si>
    <t>Senohrad</t>
  </si>
  <si>
    <t>Selce</t>
  </si>
  <si>
    <t>Sebechleby</t>
  </si>
  <si>
    <t>Sása</t>
  </si>
  <si>
    <t>Rykynčice</t>
  </si>
  <si>
    <t>Podzámčok</t>
  </si>
  <si>
    <t>Pliešovce</t>
  </si>
  <si>
    <t>Ostrá Lúka</t>
  </si>
  <si>
    <t>Očová</t>
  </si>
  <si>
    <t>Michalková</t>
  </si>
  <si>
    <t>Medovarce</t>
  </si>
  <si>
    <t>Litava</t>
  </si>
  <si>
    <t>Lišov</t>
  </si>
  <si>
    <t>Lešť (vojenský obvod)</t>
  </si>
  <si>
    <t>Ladzany</t>
  </si>
  <si>
    <t>Lackov</t>
  </si>
  <si>
    <t>Kriváň</t>
  </si>
  <si>
    <t>Kráľovce-Krnišov</t>
  </si>
  <si>
    <t>Kozí Vrbovok</t>
  </si>
  <si>
    <t>Kováčová</t>
  </si>
  <si>
    <t>Klokoč</t>
  </si>
  <si>
    <t>Jalšovík</t>
  </si>
  <si>
    <t>Hronská Breznica</t>
  </si>
  <si>
    <t>Hriňová</t>
  </si>
  <si>
    <t>Horný Tisovník</t>
  </si>
  <si>
    <t>Horný Badín</t>
  </si>
  <si>
    <t>Horné Mladonice</t>
  </si>
  <si>
    <t>Hontianske Tesáre</t>
  </si>
  <si>
    <t>Hontianske Nemce</t>
  </si>
  <si>
    <t>Hontianske Moravce</t>
  </si>
  <si>
    <t>Dudince</t>
  </si>
  <si>
    <t>Dúbravy</t>
  </si>
  <si>
    <t>Dubové</t>
  </si>
  <si>
    <t>Drienovo</t>
  </si>
  <si>
    <t>Drážovce</t>
  </si>
  <si>
    <t>Domaníky</t>
  </si>
  <si>
    <t>Dolný Badín</t>
  </si>
  <si>
    <t>Dolné Mladonice</t>
  </si>
  <si>
    <t>Dobrá Niva</t>
  </si>
  <si>
    <t>Devičie</t>
  </si>
  <si>
    <t>Detvianska Huta</t>
  </si>
  <si>
    <t>Čekovce</t>
  </si>
  <si>
    <t>Čabradský Vrbovok</t>
  </si>
  <si>
    <t>Cerovo</t>
  </si>
  <si>
    <t>Bzovská Lehôtka</t>
  </si>
  <si>
    <t>Bzovík</t>
  </si>
  <si>
    <t>Budča</t>
  </si>
  <si>
    <t>Breziny</t>
  </si>
  <si>
    <t>Bacúrov</t>
  </si>
  <si>
    <t>Babiná</t>
  </si>
  <si>
    <t>Župkov</t>
  </si>
  <si>
    <t>Vysoká</t>
  </si>
  <si>
    <t>Vyhne</t>
  </si>
  <si>
    <t>Voznica</t>
  </si>
  <si>
    <t>Veľké Pole</t>
  </si>
  <si>
    <t>Veľká Lehota</t>
  </si>
  <si>
    <t>Trnavá Hora</t>
  </si>
  <si>
    <t>Tekovské Nemce</t>
  </si>
  <si>
    <t>Tekovská Breznica</t>
  </si>
  <si>
    <t>Štiavnické Bane</t>
  </si>
  <si>
    <t>Stará Kremnička</t>
  </si>
  <si>
    <t>Slaská</t>
  </si>
  <si>
    <t>Sklené Teplice</t>
  </si>
  <si>
    <t>Rudno nad Hronom</t>
  </si>
  <si>
    <t>Repište</t>
  </si>
  <si>
    <t>Prochot</t>
  </si>
  <si>
    <t>Prestavlky</t>
  </si>
  <si>
    <t>Prenčov</t>
  </si>
  <si>
    <t>Počúvadlo</t>
  </si>
  <si>
    <t>Podhorie</t>
  </si>
  <si>
    <t>Pitelová</t>
  </si>
  <si>
    <t>Píla</t>
  </si>
  <si>
    <t>Ostrý Grúň</t>
  </si>
  <si>
    <t>Nová Baňa</t>
  </si>
  <si>
    <t>Nevoľné</t>
  </si>
  <si>
    <t>Močiar</t>
  </si>
  <si>
    <t>Malá Lehota</t>
  </si>
  <si>
    <t>Lúčky</t>
  </si>
  <si>
    <t>Lovčica-Trubín</t>
  </si>
  <si>
    <t>Lovča</t>
  </si>
  <si>
    <t>Lehôtka pod Brehmi</t>
  </si>
  <si>
    <t>Kunešov</t>
  </si>
  <si>
    <t>Kremnické Bane</t>
  </si>
  <si>
    <t>Kremnica</t>
  </si>
  <si>
    <t>Krahule</t>
  </si>
  <si>
    <t>Kozelník</t>
  </si>
  <si>
    <t>Kosorín</t>
  </si>
  <si>
    <t>Kopernica</t>
  </si>
  <si>
    <t>Kľak</t>
  </si>
  <si>
    <t>Jastrabá</t>
  </si>
  <si>
    <t>Janova Lehota</t>
  </si>
  <si>
    <t>Ilija</t>
  </si>
  <si>
    <t>Ihráč</t>
  </si>
  <si>
    <t>Hronský Beňadik</t>
  </si>
  <si>
    <t>Hronská Dúbrava</t>
  </si>
  <si>
    <t>Hrabičov</t>
  </si>
  <si>
    <t>Horné Hámre</t>
  </si>
  <si>
    <t>Horná Ždaňa</t>
  </si>
  <si>
    <t>Hliník nad Hronom</t>
  </si>
  <si>
    <t>Hodruša-Hámre</t>
  </si>
  <si>
    <t>Dolná Ždaňa</t>
  </si>
  <si>
    <t>Dolná Ves</t>
  </si>
  <si>
    <t>Dolná Trnávka</t>
  </si>
  <si>
    <t>Dekýš</t>
  </si>
  <si>
    <t>Bzenica</t>
  </si>
  <si>
    <t>Beluj</t>
  </si>
  <si>
    <t>Bartošova Lehôtka</t>
  </si>
  <si>
    <t>Banský Studenec</t>
  </si>
  <si>
    <t>Banská Belá</t>
  </si>
  <si>
    <t>Baďan</t>
  </si>
  <si>
    <t>Svätý Anton</t>
  </si>
  <si>
    <t>Želovce</t>
  </si>
  <si>
    <t>Zombor</t>
  </si>
  <si>
    <t>Závada</t>
  </si>
  <si>
    <t>Záhorce</t>
  </si>
  <si>
    <t>Vrbovka</t>
  </si>
  <si>
    <t>Vinica</t>
  </si>
  <si>
    <t>Vieska</t>
  </si>
  <si>
    <t>Veľký Lom</t>
  </si>
  <si>
    <t>Veľké Zlievce</t>
  </si>
  <si>
    <t>Veľká Ves nad Ipľom</t>
  </si>
  <si>
    <t>Veľká Čalomija</t>
  </si>
  <si>
    <t>Trebušovce</t>
  </si>
  <si>
    <t>Šuľa</t>
  </si>
  <si>
    <t>Širákov</t>
  </si>
  <si>
    <t>Suché Brezovo</t>
  </si>
  <si>
    <t>Sucháň</t>
  </si>
  <si>
    <t>Stredné Plachtince</t>
  </si>
  <si>
    <t>Slovenské Kľačany</t>
  </si>
  <si>
    <t>Slovenské Ďarmoty</t>
  </si>
  <si>
    <t>Sklabiná</t>
  </si>
  <si>
    <t>Senné</t>
  </si>
  <si>
    <t>Seľany</t>
  </si>
  <si>
    <t>Sečianky</t>
  </si>
  <si>
    <t>Príbelce</t>
  </si>
  <si>
    <t>Pravica</t>
  </si>
  <si>
    <t>Pôtor</t>
  </si>
  <si>
    <t>Opava</t>
  </si>
  <si>
    <t>Opatovská Nová Ves</t>
  </si>
  <si>
    <t>Olováry</t>
  </si>
  <si>
    <t>Obeckov</t>
  </si>
  <si>
    <t>Nová Ves</t>
  </si>
  <si>
    <t>Nenince</t>
  </si>
  <si>
    <t>Muľa</t>
  </si>
  <si>
    <t>Modrý Kameň</t>
  </si>
  <si>
    <t>Malé Zlievce</t>
  </si>
  <si>
    <t>Malá Čalomija</t>
  </si>
  <si>
    <t>Ľuboriečka</t>
  </si>
  <si>
    <t>Lesenice</t>
  </si>
  <si>
    <t>Kováčovce</t>
  </si>
  <si>
    <t>Kosihy nad Ipľom</t>
  </si>
  <si>
    <t>Kosihovce</t>
  </si>
  <si>
    <t>Koláre</t>
  </si>
  <si>
    <t>Kleňany</t>
  </si>
  <si>
    <t>Kiarov</t>
  </si>
  <si>
    <t>Kamenné Kosihy</t>
  </si>
  <si>
    <t>Ipeľské Predmostie</t>
  </si>
  <si>
    <t>Chrťany</t>
  </si>
  <si>
    <t>Chrastince</t>
  </si>
  <si>
    <t>Hrušov</t>
  </si>
  <si>
    <t>Horné Strháre</t>
  </si>
  <si>
    <t>Horné Plachtince</t>
  </si>
  <si>
    <t>Horná Strehová</t>
  </si>
  <si>
    <t>Glabušovce</t>
  </si>
  <si>
    <t>Ďurkovce</t>
  </si>
  <si>
    <t>Dolné Strháre</t>
  </si>
  <si>
    <t>Dolné Plachtince</t>
  </si>
  <si>
    <t>Dolná Strehová</t>
  </si>
  <si>
    <t>Dolinka</t>
  </si>
  <si>
    <t>Dačov Lom</t>
  </si>
  <si>
    <t>Červeňany</t>
  </si>
  <si>
    <t>Čelovce</t>
  </si>
  <si>
    <t>Čeláre</t>
  </si>
  <si>
    <t>Čebovce</t>
  </si>
  <si>
    <t>Bušince</t>
  </si>
  <si>
    <t>Brusník</t>
  </si>
  <si>
    <t>Bátorová</t>
  </si>
  <si>
    <t>Balog nad Ipľom</t>
  </si>
  <si>
    <t>Žíp</t>
  </si>
  <si>
    <t>Zádor</t>
  </si>
  <si>
    <t>Vyšný Skálnik</t>
  </si>
  <si>
    <t>Valice</t>
  </si>
  <si>
    <t>Vlkyňa</t>
  </si>
  <si>
    <t>Vieska nad Blhom</t>
  </si>
  <si>
    <t>Veľký Blh</t>
  </si>
  <si>
    <t>Veľké Teriakovce</t>
  </si>
  <si>
    <t>Večelkov</t>
  </si>
  <si>
    <t>Včelince</t>
  </si>
  <si>
    <t>Uzovská Panica</t>
  </si>
  <si>
    <t>Tomášovce</t>
  </si>
  <si>
    <t>Tisovec</t>
  </si>
  <si>
    <t>Teplý Vrch</t>
  </si>
  <si>
    <t>Tachty</t>
  </si>
  <si>
    <t>Štrkovec</t>
  </si>
  <si>
    <t>Španie Pole</t>
  </si>
  <si>
    <t>Širkovce</t>
  </si>
  <si>
    <t>Šimonovce</t>
  </si>
  <si>
    <t>Sútor</t>
  </si>
  <si>
    <t>Sušany</t>
  </si>
  <si>
    <t>Studená</t>
  </si>
  <si>
    <t>Stránska</t>
  </si>
  <si>
    <t>Stará Bašta</t>
  </si>
  <si>
    <t>Slizké</t>
  </si>
  <si>
    <t>Rumince</t>
  </si>
  <si>
    <t>Rovné</t>
  </si>
  <si>
    <t>Rimavské Janovce</t>
  </si>
  <si>
    <t>Rimavské Brezovo</t>
  </si>
  <si>
    <t>Rimavská Seč</t>
  </si>
  <si>
    <t>Rimavská Baňa</t>
  </si>
  <si>
    <t>Ratkovská Suchá</t>
  </si>
  <si>
    <t>Ratkovská Lehota</t>
  </si>
  <si>
    <t>Radnovce</t>
  </si>
  <si>
    <t>Potok</t>
  </si>
  <si>
    <t>Poproč</t>
  </si>
  <si>
    <t>Petrovce</t>
  </si>
  <si>
    <t>Pavlovce</t>
  </si>
  <si>
    <t>Padarovce</t>
  </si>
  <si>
    <t>Ožďany</t>
  </si>
  <si>
    <t>Orávka</t>
  </si>
  <si>
    <t>Nová Bašta</t>
  </si>
  <si>
    <t>Neporadza</t>
  </si>
  <si>
    <t>Martinová</t>
  </si>
  <si>
    <t>Lukovištia</t>
  </si>
  <si>
    <t>Lipovec</t>
  </si>
  <si>
    <t>Lenka</t>
  </si>
  <si>
    <t>Lenartovce</t>
  </si>
  <si>
    <t>Lehota nad Rimavicou</t>
  </si>
  <si>
    <t>Kyjatice</t>
  </si>
  <si>
    <t>Kružno</t>
  </si>
  <si>
    <t>Krokava</t>
  </si>
  <si>
    <t>Kraskovo</t>
  </si>
  <si>
    <t>Kráľ</t>
  </si>
  <si>
    <t>Konrádovce</t>
  </si>
  <si>
    <t>Kociha</t>
  </si>
  <si>
    <t>Klenovec</t>
  </si>
  <si>
    <t>Kesovce</t>
  </si>
  <si>
    <t>Kaloša</t>
  </si>
  <si>
    <t>Jestice</t>
  </si>
  <si>
    <t>Janice</t>
  </si>
  <si>
    <t>Ivanice</t>
  </si>
  <si>
    <t>Chrámec</t>
  </si>
  <si>
    <t>Chanava</t>
  </si>
  <si>
    <t>Husiná</t>
  </si>
  <si>
    <t>Hubovo</t>
  </si>
  <si>
    <t>Hrušovo</t>
  </si>
  <si>
    <t>Hrnčiarske Zalužany</t>
  </si>
  <si>
    <t>Hrnčiarska Ves</t>
  </si>
  <si>
    <t>Hrachovo</t>
  </si>
  <si>
    <t>Hostišovce</t>
  </si>
  <si>
    <t>Hostice</t>
  </si>
  <si>
    <t>Horné Zahorany</t>
  </si>
  <si>
    <t>Hodejovec</t>
  </si>
  <si>
    <t>Hodejov</t>
  </si>
  <si>
    <t>Hnúšťa</t>
  </si>
  <si>
    <t>Hajnáčka</t>
  </si>
  <si>
    <t>Gortva</t>
  </si>
  <si>
    <t>Gemerský Jablonec</t>
  </si>
  <si>
    <t>Gemerské Dechtáre</t>
  </si>
  <si>
    <t>Gemerček</t>
  </si>
  <si>
    <t>Figa</t>
  </si>
  <si>
    <t>Dubovec</t>
  </si>
  <si>
    <t>Dubno</t>
  </si>
  <si>
    <t>Drňa</t>
  </si>
  <si>
    <t>Drienčany</t>
  </si>
  <si>
    <t>Dražice</t>
  </si>
  <si>
    <t>Dolné Zahorany</t>
  </si>
  <si>
    <t>Číž</t>
  </si>
  <si>
    <t>Čierny Potok</t>
  </si>
  <si>
    <t>Čerenčany</t>
  </si>
  <si>
    <t>Cakov</t>
  </si>
  <si>
    <t>Budikovany</t>
  </si>
  <si>
    <t>Bottovo</t>
  </si>
  <si>
    <t>Blhovce</t>
  </si>
  <si>
    <t>Belín</t>
  </si>
  <si>
    <t>Bátka</t>
  </si>
  <si>
    <t>Barca</t>
  </si>
  <si>
    <t>Babinec</t>
  </si>
  <si>
    <t>Zemianske Kostoľany</t>
  </si>
  <si>
    <t>Veľká Čausa</t>
  </si>
  <si>
    <t>Valaská Belá</t>
  </si>
  <si>
    <t>Tužina</t>
  </si>
  <si>
    <t>Temeš</t>
  </si>
  <si>
    <t>Šútovce</t>
  </si>
  <si>
    <t>Seč</t>
  </si>
  <si>
    <t>Sebedražie</t>
  </si>
  <si>
    <t>Rudnianska Lehota</t>
  </si>
  <si>
    <t>Ráztočno</t>
  </si>
  <si>
    <t>Radobica</t>
  </si>
  <si>
    <t>Pravenec</t>
  </si>
  <si>
    <t>Poruba</t>
  </si>
  <si>
    <t>Poluvsie</t>
  </si>
  <si>
    <t>Podhradie</t>
  </si>
  <si>
    <t>Oslany</t>
  </si>
  <si>
    <t>Opatovce nad Nitrou</t>
  </si>
  <si>
    <t>Nováky</t>
  </si>
  <si>
    <t>Nitrica</t>
  </si>
  <si>
    <t>Nitrianske Sučany</t>
  </si>
  <si>
    <t>Nitrianske Rudno</t>
  </si>
  <si>
    <t>Nitrianske Pravno</t>
  </si>
  <si>
    <t>Nevidzany</t>
  </si>
  <si>
    <t>Nedožery-Brezany</t>
  </si>
  <si>
    <t>Malinová</t>
  </si>
  <si>
    <t>Malá Čausa</t>
  </si>
  <si>
    <t>Liešťany</t>
  </si>
  <si>
    <t>Lehota pod Vtáčnikom</t>
  </si>
  <si>
    <t>Lazany</t>
  </si>
  <si>
    <t>Koš</t>
  </si>
  <si>
    <t>Kostolná Ves</t>
  </si>
  <si>
    <t>Kocurany</t>
  </si>
  <si>
    <t>Kľačno</t>
  </si>
  <si>
    <t>Kanianka</t>
  </si>
  <si>
    <t>Kamenec pod Vtáčnikom</t>
  </si>
  <si>
    <t>Chvojnica</t>
  </si>
  <si>
    <t>Chrenovec-Brusno</t>
  </si>
  <si>
    <t>Horné Vestenice</t>
  </si>
  <si>
    <t>Handlová</t>
  </si>
  <si>
    <t>Dolné Vestenice</t>
  </si>
  <si>
    <t>Dlžín</t>
  </si>
  <si>
    <t>Diviaky nad Nitricou</t>
  </si>
  <si>
    <t>Diviacka Nová Ves</t>
  </si>
  <si>
    <t>Čereňany</t>
  </si>
  <si>
    <t>Čavoj</t>
  </si>
  <si>
    <t>Cigeľ</t>
  </si>
  <si>
    <t>Bystričany</t>
  </si>
  <si>
    <t>Bojnice</t>
  </si>
  <si>
    <t>Žabokreky</t>
  </si>
  <si>
    <t>Záborie</t>
  </si>
  <si>
    <t>Vrícko</t>
  </si>
  <si>
    <t>Veľký Čepčín</t>
  </si>
  <si>
    <t>Valča</t>
  </si>
  <si>
    <t>Turčiansky Peter</t>
  </si>
  <si>
    <t>Turčiansky Ďur</t>
  </si>
  <si>
    <t>Turčianske Kľačany</t>
  </si>
  <si>
    <t>Turčianska Štiavnička</t>
  </si>
  <si>
    <t>Turček</t>
  </si>
  <si>
    <t>Turany</t>
  </si>
  <si>
    <t>Trnovo</t>
  </si>
  <si>
    <t>Trebostovo</t>
  </si>
  <si>
    <t>Šútovo</t>
  </si>
  <si>
    <t>Sučany</t>
  </si>
  <si>
    <t>Socovce</t>
  </si>
  <si>
    <t>Slovenské Pravno</t>
  </si>
  <si>
    <t>Slovany</t>
  </si>
  <si>
    <t>Sklené</t>
  </si>
  <si>
    <t>Sklabinský Podzámok</t>
  </si>
  <si>
    <t>Sklabiňa</t>
  </si>
  <si>
    <t>Rudno</t>
  </si>
  <si>
    <t>Ratkovo</t>
  </si>
  <si>
    <t>Rakša</t>
  </si>
  <si>
    <t>Rakovo</t>
  </si>
  <si>
    <t>Príbovce</t>
  </si>
  <si>
    <t>Ondrašová</t>
  </si>
  <si>
    <t>Nolčovo</t>
  </si>
  <si>
    <t>Necpaly</t>
  </si>
  <si>
    <t>Mošovce</t>
  </si>
  <si>
    <t>Moškovec</t>
  </si>
  <si>
    <t>Malý Čepčín</t>
  </si>
  <si>
    <t>Liešno</t>
  </si>
  <si>
    <t>Ležiachov</t>
  </si>
  <si>
    <t>Laskár</t>
  </si>
  <si>
    <t>Krpeľany</t>
  </si>
  <si>
    <t>Košťany nad Turcom</t>
  </si>
  <si>
    <t>Kláštor pod Znievom</t>
  </si>
  <si>
    <t>Karlová</t>
  </si>
  <si>
    <t>Kaľamenová</t>
  </si>
  <si>
    <t>Jazernica</t>
  </si>
  <si>
    <t>Jasenovo</t>
  </si>
  <si>
    <t>Ivančiná</t>
  </si>
  <si>
    <t>Horný Kalník</t>
  </si>
  <si>
    <t>Horná Štubňa</t>
  </si>
  <si>
    <t>Háj</t>
  </si>
  <si>
    <t>Folkušová</t>
  </si>
  <si>
    <t>Dražkovce</t>
  </si>
  <si>
    <t>Dolný Kalník</t>
  </si>
  <si>
    <t>Diaková</t>
  </si>
  <si>
    <t>Ďanová</t>
  </si>
  <si>
    <t>Čremošné</t>
  </si>
  <si>
    <t>Bystrička</t>
  </si>
  <si>
    <t>Budiš</t>
  </si>
  <si>
    <t>Brieštie</t>
  </si>
  <si>
    <t>Borcová</t>
  </si>
  <si>
    <t>Bodorová</t>
  </si>
  <si>
    <t>Blažovce</t>
  </si>
  <si>
    <t>Blatnica</t>
  </si>
  <si>
    <t>Benice</t>
  </si>
  <si>
    <t>Belá-Dulice</t>
  </si>
  <si>
    <t>Abramová</t>
  </si>
  <si>
    <t>Veľké Dravce</t>
  </si>
  <si>
    <t>Veľká Ves</t>
  </si>
  <si>
    <t>Veľká nad Ipľom</t>
  </si>
  <si>
    <t>Uhorské</t>
  </si>
  <si>
    <t>Tuhár</t>
  </si>
  <si>
    <t>Trebeľovce</t>
  </si>
  <si>
    <t>Točnica</t>
  </si>
  <si>
    <t>Šurice</t>
  </si>
  <si>
    <t>Šoltýska</t>
  </si>
  <si>
    <t>Šíd</t>
  </si>
  <si>
    <t>Šiatorská Bukovinka</t>
  </si>
  <si>
    <t>Šávoľ</t>
  </si>
  <si>
    <t>Stará Halič</t>
  </si>
  <si>
    <t>Ružiná</t>
  </si>
  <si>
    <t>Rovňany</t>
  </si>
  <si>
    <t>Ratka</t>
  </si>
  <si>
    <t>Rapovce</t>
  </si>
  <si>
    <t>Radzovce</t>
  </si>
  <si>
    <t>Prša</t>
  </si>
  <si>
    <t>Praha</t>
  </si>
  <si>
    <t>Polichno</t>
  </si>
  <si>
    <t>Podrečany</t>
  </si>
  <si>
    <t>Podkriváň</t>
  </si>
  <si>
    <t>Pleš</t>
  </si>
  <si>
    <t>Pinciná</t>
  </si>
  <si>
    <t>Panické Dravce</t>
  </si>
  <si>
    <t>Ozdín</t>
  </si>
  <si>
    <t>Nové Hony</t>
  </si>
  <si>
    <t>Nitra nad Ipľom</t>
  </si>
  <si>
    <t>Mýtna</t>
  </si>
  <si>
    <t>Mučín</t>
  </si>
  <si>
    <t>Mládzovo</t>
  </si>
  <si>
    <t>Mašková</t>
  </si>
  <si>
    <t>Málinec</t>
  </si>
  <si>
    <t>Lupoč</t>
  </si>
  <si>
    <t>Ľuboreč</t>
  </si>
  <si>
    <t>Lovinobaňa</t>
  </si>
  <si>
    <t>Lipovany</t>
  </si>
  <si>
    <t>Lentvora</t>
  </si>
  <si>
    <t>Lehôtka</t>
  </si>
  <si>
    <t>Látky</t>
  </si>
  <si>
    <t>Krná</t>
  </si>
  <si>
    <t>Kokava nad Rimavicou</t>
  </si>
  <si>
    <t>Kalonda</t>
  </si>
  <si>
    <t>Kalinovo</t>
  </si>
  <si>
    <t>Jelšovec</t>
  </si>
  <si>
    <t>Holiša</t>
  </si>
  <si>
    <t>Halič</t>
  </si>
  <si>
    <t>Fiľakovské Kováče</t>
  </si>
  <si>
    <t>Fiľakovo</t>
  </si>
  <si>
    <t>Kotmanová</t>
  </si>
  <si>
    <t>Dobroč</t>
  </si>
  <si>
    <t>Divín</t>
  </si>
  <si>
    <t>České Brezovo</t>
  </si>
  <si>
    <t>Čamovce</t>
  </si>
  <si>
    <t>Čakanovce</t>
  </si>
  <si>
    <t>Cinobaňa</t>
  </si>
  <si>
    <t>Buzitka</t>
  </si>
  <si>
    <t>Budiná</t>
  </si>
  <si>
    <t>Breznička</t>
  </si>
  <si>
    <t>Boľkovce</t>
  </si>
  <si>
    <t>Belina</t>
  </si>
  <si>
    <t>Ábelová</t>
  </si>
  <si>
    <t>Valaská Dubová</t>
  </si>
  <si>
    <t>Švošov</t>
  </si>
  <si>
    <t>Štiavnička</t>
  </si>
  <si>
    <t>Stankovany</t>
  </si>
  <si>
    <t>Liptovské Sliače</t>
  </si>
  <si>
    <t>Martinček</t>
  </si>
  <si>
    <t>Ludrová</t>
  </si>
  <si>
    <t>Ľubochňa</t>
  </si>
  <si>
    <t>Lisková</t>
  </si>
  <si>
    <t>Liptovský Michal</t>
  </si>
  <si>
    <t>Liptovské Revúce</t>
  </si>
  <si>
    <t>Liptovská Teplá</t>
  </si>
  <si>
    <t>Liptovská Štiavnica</t>
  </si>
  <si>
    <t>Liptovská Osada</t>
  </si>
  <si>
    <t>Liptovská Lúžna</t>
  </si>
  <si>
    <t>Likavka</t>
  </si>
  <si>
    <t>Komjatná</t>
  </si>
  <si>
    <t>Kalameny</t>
  </si>
  <si>
    <t>Hubová</t>
  </si>
  <si>
    <t>Bešeňová</t>
  </si>
  <si>
    <t>Závadka nad Hronom</t>
  </si>
  <si>
    <t>Vaľkovňa</t>
  </si>
  <si>
    <t>Valaská</t>
  </si>
  <si>
    <t>Tajov</t>
  </si>
  <si>
    <t>Telgárt</t>
  </si>
  <si>
    <t>Šumiac</t>
  </si>
  <si>
    <t>Špania Dolina</t>
  </si>
  <si>
    <t>Strelníky</t>
  </si>
  <si>
    <t>Staré Hory</t>
  </si>
  <si>
    <t>Slovenská Ľupča</t>
  </si>
  <si>
    <t>Sihla</t>
  </si>
  <si>
    <t>Sebedín-Bečov</t>
  </si>
  <si>
    <t>Ráztoka</t>
  </si>
  <si>
    <t>Priechod</t>
  </si>
  <si>
    <t>Predajná</t>
  </si>
  <si>
    <t>Povrazník</t>
  </si>
  <si>
    <t>Poniky</t>
  </si>
  <si>
    <t>Polomka</t>
  </si>
  <si>
    <t>Pohronský Bukovec</t>
  </si>
  <si>
    <t>Pohronská Polhora</t>
  </si>
  <si>
    <t>Pohorelá</t>
  </si>
  <si>
    <t>Podkonice</t>
  </si>
  <si>
    <t>Podbrezová</t>
  </si>
  <si>
    <t>Osrblie</t>
  </si>
  <si>
    <t>Oravce</t>
  </si>
  <si>
    <t>Nemecká</t>
  </si>
  <si>
    <t>Mýto pod Ďumbierom</t>
  </si>
  <si>
    <t>Motyčky</t>
  </si>
  <si>
    <t>Moštenica</t>
  </si>
  <si>
    <t>Môlča</t>
  </si>
  <si>
    <t>Michalová</t>
  </si>
  <si>
    <t>Medzibrod</t>
  </si>
  <si>
    <t>Lučatín</t>
  </si>
  <si>
    <t>Ľubietová</t>
  </si>
  <si>
    <t>Lom nad Rimavicou</t>
  </si>
  <si>
    <t>Králiky</t>
  </si>
  <si>
    <t>Kordíky</t>
  </si>
  <si>
    <t>Jasenie</t>
  </si>
  <si>
    <t>Jarabá</t>
  </si>
  <si>
    <t>Brusno</t>
  </si>
  <si>
    <t>Hronec</t>
  </si>
  <si>
    <t>Hrochoť</t>
  </si>
  <si>
    <t>Horné Pršany</t>
  </si>
  <si>
    <t>Horná Mičiná</t>
  </si>
  <si>
    <t>Horná Lehota</t>
  </si>
  <si>
    <t>Hiadeľ</t>
  </si>
  <si>
    <t>Heľpa</t>
  </si>
  <si>
    <t>Harmanec</t>
  </si>
  <si>
    <t>Dúbravica</t>
  </si>
  <si>
    <t>Drábsko</t>
  </si>
  <si>
    <t>Donovaly</t>
  </si>
  <si>
    <t>Dolný Harmanec</t>
  </si>
  <si>
    <t>Dolná Mičiná</t>
  </si>
  <si>
    <t>Dolná Lehota</t>
  </si>
  <si>
    <t>Čierny Balog</t>
  </si>
  <si>
    <t>Čerín</t>
  </si>
  <si>
    <t>Braväcovo</t>
  </si>
  <si>
    <t>Baláže</t>
  </si>
  <si>
    <t>Beňuš</t>
  </si>
  <si>
    <t>Badín</t>
  </si>
  <si>
    <t>Bacúch</t>
  </si>
  <si>
    <t>Turík</t>
  </si>
  <si>
    <t>Ivachnová</t>
  </si>
  <si>
    <t>Žabokreky nad Nitrou</t>
  </si>
  <si>
    <t>Vozokany</t>
  </si>
  <si>
    <t>Velušovce</t>
  </si>
  <si>
    <t>Veľký Klíž</t>
  </si>
  <si>
    <t>Veľké Uherce</t>
  </si>
  <si>
    <t>Veľké Ripňany</t>
  </si>
  <si>
    <t>Veľké Kršteňany</t>
  </si>
  <si>
    <t>Veľké Dvorany</t>
  </si>
  <si>
    <t>Urmince</t>
  </si>
  <si>
    <t>Tvrdomestice</t>
  </si>
  <si>
    <t>Tesáre</t>
  </si>
  <si>
    <t>Šalgovce</t>
  </si>
  <si>
    <t>Súlovce</t>
  </si>
  <si>
    <t>Solčany</t>
  </si>
  <si>
    <t>Skačany</t>
  </si>
  <si>
    <t>Rajčany</t>
  </si>
  <si>
    <t>Radošina</t>
  </si>
  <si>
    <t>Preseľany</t>
  </si>
  <si>
    <t>Prašice</t>
  </si>
  <si>
    <t>Pažiť</t>
  </si>
  <si>
    <t>Ostratice</t>
  </si>
  <si>
    <t>Oponice</t>
  </si>
  <si>
    <t>Norovce</t>
  </si>
  <si>
    <t>Nitrianska Streda</t>
  </si>
  <si>
    <t>Nitrianska Blatnica</t>
  </si>
  <si>
    <t>Nemečky</t>
  </si>
  <si>
    <t>Nedanovce</t>
  </si>
  <si>
    <t>Nadlice</t>
  </si>
  <si>
    <t>Malé Ripňany</t>
  </si>
  <si>
    <t>Malé Kršteňany</t>
  </si>
  <si>
    <t>Lužany</t>
  </si>
  <si>
    <t>Ludanice</t>
  </si>
  <si>
    <t>Lipovník</t>
  </si>
  <si>
    <t>Žihárec</t>
  </si>
  <si>
    <t>Vlčany</t>
  </si>
  <si>
    <t>Trnovec nad Váhom</t>
  </si>
  <si>
    <t>Tešedíkovo</t>
  </si>
  <si>
    <t>Selice</t>
  </si>
  <si>
    <t>Neded</t>
  </si>
  <si>
    <t>Kráľová nad Váhom</t>
  </si>
  <si>
    <t>Dlhá nad Váhom</t>
  </si>
  <si>
    <t>Diakovce</t>
  </si>
  <si>
    <t>Zemné</t>
  </si>
  <si>
    <t>Veľké Lovce</t>
  </si>
  <si>
    <t>Tvrdošovce</t>
  </si>
  <si>
    <t>Trávnica</t>
  </si>
  <si>
    <t>Šurany</t>
  </si>
  <si>
    <t>Štúrovo</t>
  </si>
  <si>
    <t>Šarkan</t>
  </si>
  <si>
    <t>Svodín</t>
  </si>
  <si>
    <t>Strekov</t>
  </si>
  <si>
    <t>Sikenička</t>
  </si>
  <si>
    <t>Semerovo</t>
  </si>
  <si>
    <t>Salka</t>
  </si>
  <si>
    <t>Rúbaň</t>
  </si>
  <si>
    <t>Rastislavice</t>
  </si>
  <si>
    <t>Radava</t>
  </si>
  <si>
    <t>Pozba</t>
  </si>
  <si>
    <t>Podhájska</t>
  </si>
  <si>
    <t>Palárikovo</t>
  </si>
  <si>
    <t>Nová Vieska</t>
  </si>
  <si>
    <t>Mužla</t>
  </si>
  <si>
    <t>Mojzesovo</t>
  </si>
  <si>
    <t>Veľký Kýr</t>
  </si>
  <si>
    <t>Michal nad Žitavou</t>
  </si>
  <si>
    <t>Maňa</t>
  </si>
  <si>
    <t>Malé Kosihy</t>
  </si>
  <si>
    <t>Malá nad Hronom</t>
  </si>
  <si>
    <t>Ľubá</t>
  </si>
  <si>
    <t>Lipová</t>
  </si>
  <si>
    <t>Leľa</t>
  </si>
  <si>
    <t>Komoča</t>
  </si>
  <si>
    <t>Komjatice</t>
  </si>
  <si>
    <t>Kolta</t>
  </si>
  <si>
    <t>Kmeťovo</t>
  </si>
  <si>
    <t>Kamenný Most</t>
  </si>
  <si>
    <t>Kamenín</t>
  </si>
  <si>
    <t>Kamenica nad Hronom</t>
  </si>
  <si>
    <t>Jatov</t>
  </si>
  <si>
    <t>Jasová</t>
  </si>
  <si>
    <t>Chľaba</t>
  </si>
  <si>
    <t>Hul</t>
  </si>
  <si>
    <t>Gbelce</t>
  </si>
  <si>
    <t>Dvory nad Žitavou</t>
  </si>
  <si>
    <t>Dubník</t>
  </si>
  <si>
    <t>Dolný Ohaj</t>
  </si>
  <si>
    <t>Dedinka</t>
  </si>
  <si>
    <t>Černík</t>
  </si>
  <si>
    <t>Čechy</t>
  </si>
  <si>
    <t>Bruty</t>
  </si>
  <si>
    <t>Branovo</t>
  </si>
  <si>
    <t>Bíňa</t>
  </si>
  <si>
    <t>Bešeňov</t>
  </si>
  <si>
    <t>Belá</t>
  </si>
  <si>
    <t>Bardoňovo</t>
  </si>
  <si>
    <t>Bánov</t>
  </si>
  <si>
    <t>Bajtava</t>
  </si>
  <si>
    <t>Andovce</t>
  </si>
  <si>
    <t>Žemliare</t>
  </si>
  <si>
    <t>Žemberovce</t>
  </si>
  <si>
    <t>Želiezovce</t>
  </si>
  <si>
    <t>Zbrojníky</t>
  </si>
  <si>
    <t>Zalaba</t>
  </si>
  <si>
    <t>Vyšné nad Hronom</t>
  </si>
  <si>
    <t>Vyškovce nad Ipľom</t>
  </si>
  <si>
    <t>Veľký Ďur</t>
  </si>
  <si>
    <t>Veľké Turovce</t>
  </si>
  <si>
    <t>Veľké Ludince</t>
  </si>
  <si>
    <t>Uhliská</t>
  </si>
  <si>
    <t>Turá</t>
  </si>
  <si>
    <t>Tupá</t>
  </si>
  <si>
    <t>Tlmače</t>
  </si>
  <si>
    <t>Tekovský Hrádok</t>
  </si>
  <si>
    <t>Tekovské Lužany</t>
  </si>
  <si>
    <t>Tehla</t>
  </si>
  <si>
    <t>Šarovce</t>
  </si>
  <si>
    <t>Šalov</t>
  </si>
  <si>
    <t>Šahy</t>
  </si>
  <si>
    <t>Starý Tekov</t>
  </si>
  <si>
    <t>Starý Hrádok</t>
  </si>
  <si>
    <t>Slatina</t>
  </si>
  <si>
    <t>Sikenica</t>
  </si>
  <si>
    <t>Sazdice</t>
  </si>
  <si>
    <t>Santovka</t>
  </si>
  <si>
    <t>Rybník</t>
  </si>
  <si>
    <t>Pukanec</t>
  </si>
  <si>
    <t>Pohronský Ruskov</t>
  </si>
  <si>
    <t>Podlužany</t>
  </si>
  <si>
    <t>Plavé Vozokany</t>
  </si>
  <si>
    <t>Plášťovce</t>
  </si>
  <si>
    <t>Pečenice</t>
  </si>
  <si>
    <t>Pastovce</t>
  </si>
  <si>
    <t>Ondrejovce</t>
  </si>
  <si>
    <t>Nýrovce</t>
  </si>
  <si>
    <t>Nový Tekov</t>
  </si>
  <si>
    <t>Nová Dedina</t>
  </si>
  <si>
    <t>Mýtne Ludany</t>
  </si>
  <si>
    <t>Malé Ludince</t>
  </si>
  <si>
    <t>Málaš</t>
  </si>
  <si>
    <t>Lula</t>
  </si>
  <si>
    <t>Lontov</t>
  </si>
  <si>
    <t>Lok</t>
  </si>
  <si>
    <t>Keť</t>
  </si>
  <si>
    <t>Kuraľany</t>
  </si>
  <si>
    <t>Kukučínov</t>
  </si>
  <si>
    <t>Kubáňovo</t>
  </si>
  <si>
    <t>Krškany</t>
  </si>
  <si>
    <t>Kozárovce</t>
  </si>
  <si>
    <t>Kalná nad Hronom</t>
  </si>
  <si>
    <t>Jur nad Hronom</t>
  </si>
  <si>
    <t>Jabloňovce</t>
  </si>
  <si>
    <t>Ipeľský Sokolec</t>
  </si>
  <si>
    <t>Ipeľské Úľany</t>
  </si>
  <si>
    <t>Iňa</t>
  </si>
  <si>
    <t>Hronské Kosihy</t>
  </si>
  <si>
    <t>Hronské Kľačany</t>
  </si>
  <si>
    <t>Hronovce</t>
  </si>
  <si>
    <t>Horný Pial</t>
  </si>
  <si>
    <t>Horné Turovce</t>
  </si>
  <si>
    <t>Horné Semerovce</t>
  </si>
  <si>
    <t>Horná Seč</t>
  </si>
  <si>
    <t>Hontianska Vrbica</t>
  </si>
  <si>
    <t>Hokovce</t>
  </si>
  <si>
    <t>Farná</t>
  </si>
  <si>
    <t>Drženice</t>
  </si>
  <si>
    <t>Domadice</t>
  </si>
  <si>
    <t>Dolný Pial</t>
  </si>
  <si>
    <t>Dolné Semerovce</t>
  </si>
  <si>
    <t>Dolná Seč</t>
  </si>
  <si>
    <t>Devičany</t>
  </si>
  <si>
    <t>Demandice</t>
  </si>
  <si>
    <t>Čaka</t>
  </si>
  <si>
    <t>Čajkov</t>
  </si>
  <si>
    <t>Brhlovce</t>
  </si>
  <si>
    <t>Bory</t>
  </si>
  <si>
    <t>Bielovce</t>
  </si>
  <si>
    <t>Beša</t>
  </si>
  <si>
    <t>Bátovce</t>
  </si>
  <si>
    <t>Bajka</t>
  </si>
  <si>
    <t>Zlatná na Ostrove</t>
  </si>
  <si>
    <t>Zemianska Olča</t>
  </si>
  <si>
    <t>Vrbová nad Váhom</t>
  </si>
  <si>
    <t>Bátorove Kosihy</t>
  </si>
  <si>
    <t>Veľké Kosihy</t>
  </si>
  <si>
    <t>Trávnik</t>
  </si>
  <si>
    <t>Tôň</t>
  </si>
  <si>
    <t>Šrobárová</t>
  </si>
  <si>
    <t>Sokolce</t>
  </si>
  <si>
    <t>Radvaň nad Dunajom</t>
  </si>
  <si>
    <t>Pribeta</t>
  </si>
  <si>
    <t>Patince</t>
  </si>
  <si>
    <t>Okoličná na Ostrove</t>
  </si>
  <si>
    <t>Nesvady</t>
  </si>
  <si>
    <t>Mudroňovo</t>
  </si>
  <si>
    <t>Modrany</t>
  </si>
  <si>
    <t>Moča</t>
  </si>
  <si>
    <t>Martovce</t>
  </si>
  <si>
    <t>Marcelová</t>
  </si>
  <si>
    <t>Lipové</t>
  </si>
  <si>
    <t>Kravany nad Dunajom</t>
  </si>
  <si>
    <t>Kolárovo</t>
  </si>
  <si>
    <t>Klížska Nemá</t>
  </si>
  <si>
    <t>Kameničná</t>
  </si>
  <si>
    <t>Iža</t>
  </si>
  <si>
    <t>Imeľ</t>
  </si>
  <si>
    <t>Chotín</t>
  </si>
  <si>
    <t>Hurbanovo</t>
  </si>
  <si>
    <t>Dulovce</t>
  </si>
  <si>
    <t>Svätý Peter</t>
  </si>
  <si>
    <t>Dedina Mládeže</t>
  </si>
  <si>
    <t>Číčov</t>
  </si>
  <si>
    <t>Čalovec</t>
  </si>
  <si>
    <t>Búč</t>
  </si>
  <si>
    <t>Brestovec</t>
  </si>
  <si>
    <t>Bodza</t>
  </si>
  <si>
    <t>Bajč</t>
  </si>
  <si>
    <t>Žitavce</t>
  </si>
  <si>
    <t>Žirany</t>
  </si>
  <si>
    <t>Žikava</t>
  </si>
  <si>
    <t>Zbehy</t>
  </si>
  <si>
    <t>Výčapy-Opatovce</t>
  </si>
  <si>
    <t>Vráble</t>
  </si>
  <si>
    <t>Volkovce</t>
  </si>
  <si>
    <t>Vinodol</t>
  </si>
  <si>
    <t>Vieska nad Žitavou</t>
  </si>
  <si>
    <t>Veľký Cetín</t>
  </si>
  <si>
    <t>Veľké Zálužie</t>
  </si>
  <si>
    <t>Veľká Dolina</t>
  </si>
  <si>
    <t>Velčice</t>
  </si>
  <si>
    <t>Topoľčianky</t>
  </si>
  <si>
    <t>Tesárske Mlyňany</t>
  </si>
  <si>
    <t>Tajná</t>
  </si>
  <si>
    <t>Šurianky</t>
  </si>
  <si>
    <t>Slepčany</t>
  </si>
  <si>
    <t>Sľažany</t>
  </si>
  <si>
    <t>Močenok</t>
  </si>
  <si>
    <t>Skýcov</t>
  </si>
  <si>
    <t>Rumanová</t>
  </si>
  <si>
    <t>Rišňovce</t>
  </si>
  <si>
    <t>Poľný Kesov</t>
  </si>
  <si>
    <t>Pohranice</t>
  </si>
  <si>
    <t>Podhorany</t>
  </si>
  <si>
    <t>Paňa</t>
  </si>
  <si>
    <t>Obyce</t>
  </si>
  <si>
    <t>Nové Sady</t>
  </si>
  <si>
    <t>Nová Ves nad Žitavou</t>
  </si>
  <si>
    <t>Neverice</t>
  </si>
  <si>
    <t>Nemčiňany</t>
  </si>
  <si>
    <t>Mojmírovce</t>
  </si>
  <si>
    <t>Melek</t>
  </si>
  <si>
    <t>Martin nad Žitavou</t>
  </si>
  <si>
    <t>Mankovce</t>
  </si>
  <si>
    <t>Malé Zálužie</t>
  </si>
  <si>
    <t>Veľké Chyndice</t>
  </si>
  <si>
    <t>Machulince</t>
  </si>
  <si>
    <t>Lukáčovce</t>
  </si>
  <si>
    <t>Lúčnica nad Žitavou</t>
  </si>
  <si>
    <t>Lovce</t>
  </si>
  <si>
    <t>Lehota</t>
  </si>
  <si>
    <t>Ladice</t>
  </si>
  <si>
    <t>Kostoľany pod Tribečom</t>
  </si>
  <si>
    <t>Kolíňany</t>
  </si>
  <si>
    <t>Klasov</t>
  </si>
  <si>
    <t>Kapince</t>
  </si>
  <si>
    <t>Jelšovce</t>
  </si>
  <si>
    <t>Jelenec</t>
  </si>
  <si>
    <t>Jedľové Kostoľany</t>
  </si>
  <si>
    <t>Jarok</t>
  </si>
  <si>
    <t>Choča</t>
  </si>
  <si>
    <t>Hruboňovo</t>
  </si>
  <si>
    <t>Hosťovce</t>
  </si>
  <si>
    <t>Hostie</t>
  </si>
  <si>
    <t>Hájske</t>
  </si>
  <si>
    <t>Golianovo</t>
  </si>
  <si>
    <t>Dolné Obdokovce</t>
  </si>
  <si>
    <t>Čifáre</t>
  </si>
  <si>
    <t>Čierne Kľačany</t>
  </si>
  <si>
    <t>Čeľadice</t>
  </si>
  <si>
    <t>Čaradice</t>
  </si>
  <si>
    <t>Čakajovce</t>
  </si>
  <si>
    <t>Branč</t>
  </si>
  <si>
    <t>Beladice</t>
  </si>
  <si>
    <t>Báb</t>
  </si>
  <si>
    <t>Alekšince</t>
  </si>
  <si>
    <t>Group</t>
  </si>
  <si>
    <t>Municipality</t>
  </si>
  <si>
    <t xml:space="preserve">Revenue </t>
  </si>
  <si>
    <t xml:space="preserve">Expenditure </t>
  </si>
  <si>
    <t>above 100 000</t>
  </si>
  <si>
    <t>50 000-100 000</t>
  </si>
  <si>
    <t>20 000-50 000</t>
  </si>
  <si>
    <t>10 000-20 000</t>
  </si>
  <si>
    <t>5 000-10 000</t>
  </si>
  <si>
    <t>4 000-5 000</t>
  </si>
  <si>
    <t>3 000-4 000</t>
  </si>
  <si>
    <t>2 000-3 000</t>
  </si>
  <si>
    <t>1 000-2 000</t>
  </si>
  <si>
    <t>500-1 000</t>
  </si>
  <si>
    <t>250-500</t>
  </si>
  <si>
    <t>below 250</t>
  </si>
  <si>
    <t>Proportion</t>
  </si>
  <si>
    <t>Number of municipalities</t>
  </si>
  <si>
    <t>Size category of municipalities (in thousands)</t>
  </si>
  <si>
    <t>ZH</t>
  </si>
  <si>
    <t>ZC</t>
  </si>
  <si>
    <t>VT</t>
  </si>
  <si>
    <t>VK</t>
  </si>
  <si>
    <t>TV</t>
  </si>
  <si>
    <t>SP</t>
  </si>
  <si>
    <t>SL</t>
  </si>
  <si>
    <t>SN</t>
  </si>
  <si>
    <t>SO</t>
  </si>
  <si>
    <t>SV</t>
  </si>
  <si>
    <t>SB</t>
  </si>
  <si>
    <t>RV</t>
  </si>
  <si>
    <t>NO</t>
  </si>
  <si>
    <t>MI</t>
  </si>
  <si>
    <t>LC</t>
  </si>
  <si>
    <t>LE</t>
  </si>
  <si>
    <t>KA</t>
  </si>
  <si>
    <t>KN</t>
  </si>
  <si>
    <t>KK</t>
  </si>
  <si>
    <t>HE</t>
  </si>
  <si>
    <t>DT</t>
  </si>
  <si>
    <t>BY</t>
  </si>
  <si>
    <t>BR</t>
  </si>
  <si>
    <t>BS</t>
  </si>
  <si>
    <t>change in unemployment</t>
  </si>
  <si>
    <t>LDD</t>
  </si>
  <si>
    <t>initial unemployment</t>
  </si>
  <si>
    <t>change in the share of longterm unemployed</t>
  </si>
  <si>
    <t>ZV</t>
  </si>
  <si>
    <t>ZM</t>
  </si>
  <si>
    <t>TS</t>
  </si>
  <si>
    <t>TR</t>
  </si>
  <si>
    <t>TO</t>
  </si>
  <si>
    <t>SA</t>
  </si>
  <si>
    <t>SC</t>
  </si>
  <si>
    <t>RK</t>
  </si>
  <si>
    <t>RS</t>
  </si>
  <si>
    <t>RA</t>
  </si>
  <si>
    <t>PU</t>
  </si>
  <si>
    <t>PD</t>
  </si>
  <si>
    <t>PB</t>
  </si>
  <si>
    <t>PP</t>
  </si>
  <si>
    <t>PN</t>
  </si>
  <si>
    <t>PK</t>
  </si>
  <si>
    <t>PE</t>
  </si>
  <si>
    <t>NZ</t>
  </si>
  <si>
    <t>NM</t>
  </si>
  <si>
    <t>MY</t>
  </si>
  <si>
    <t>MA</t>
  </si>
  <si>
    <t>LM</t>
  </si>
  <si>
    <t>KM</t>
  </si>
  <si>
    <t>KEIV</t>
  </si>
  <si>
    <t>KEIII</t>
  </si>
  <si>
    <t>KEII</t>
  </si>
  <si>
    <t>KEI</t>
  </si>
  <si>
    <t>IL</t>
  </si>
  <si>
    <t>HC</t>
  </si>
  <si>
    <t>GA</t>
  </si>
  <si>
    <t>DS</t>
  </si>
  <si>
    <t>CA</t>
  </si>
  <si>
    <t>BAV</t>
  </si>
  <si>
    <t>BAIV</t>
  </si>
  <si>
    <t>BAIII</t>
  </si>
  <si>
    <t>BAII</t>
  </si>
  <si>
    <t>BAI</t>
  </si>
  <si>
    <t>BN</t>
  </si>
  <si>
    <t>intial unemployment</t>
  </si>
  <si>
    <t>Per capita</t>
  </si>
  <si>
    <t>Professional, Scientific and Technical Activities
[M]</t>
  </si>
  <si>
    <t>Information and Communication
[J]</t>
  </si>
  <si>
    <t>sector</t>
  </si>
  <si>
    <t>Difference between regional and national registered unemployment rate in Slovak districts in 2020 (in percentage points)</t>
  </si>
  <si>
    <t>Impact of the R1 highway on unemployment in central Slovakia</t>
  </si>
  <si>
    <t xml:space="preserve">Development of districtual disparities in registered unemployment rate in Slovakia measured by standard deviation </t>
  </si>
  <si>
    <t>Impact of LDD on change in the regional unemployment rate</t>
  </si>
  <si>
    <t>Development of districtual disparities in registered unemployment rate within Slovak Regions measured by standard deviation</t>
  </si>
  <si>
    <t>Impact of LDD on the change in the share of  longterm unemployed on total registered unemployed</t>
  </si>
  <si>
    <t>Difference between districtual unemployment rates in 2020 and 2019 (in p.p.)</t>
  </si>
  <si>
    <t xml:space="preserve">Share of persons employed in manufacturing on total persons employed in a district in 2019 (in %) </t>
  </si>
  <si>
    <t xml:space="preserve">Registered unemployed with primary education level as the highest attained education in 2020 (in % of all registered unemployed) </t>
  </si>
  <si>
    <t>Annual flows between TL3 regions of country in 2015-2018 (in % of total population)</t>
  </si>
  <si>
    <t>Distribution of type of ownership in 2019 (in %)</t>
  </si>
  <si>
    <t>Dwelling construction</t>
  </si>
  <si>
    <r>
      <t>Development of real estate prices by regions (in €/m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)</t>
    </r>
  </si>
  <si>
    <t>Impact of a new highway on unemployment</t>
  </si>
  <si>
    <t>Municipalities surrounding the R1 route</t>
  </si>
  <si>
    <t>Municipalities categorised by number of inhabitants (in % of all municipalities)</t>
  </si>
  <si>
    <t>Impact of the LDD policy on changes in registered unemployment within 7.5 p.p. of the threshold</t>
  </si>
  <si>
    <t>Impact of the LDD policy on change in share of longterm unemployed on total registered unemployed within 7.5 p.p. of the threshold</t>
  </si>
  <si>
    <t>Probability of inclusion in the LDD</t>
  </si>
  <si>
    <t>Share of investment aid by sectors in 2018-2020 (in %)</t>
  </si>
  <si>
    <t xml:space="preserve">Sectoral shares of persons employed  of total persons employed in a district in Bratislava Region in 2019 (in %) </t>
  </si>
  <si>
    <t xml:space="preserve">Sectoral shares of persons employed  of total persons employed in a district in Trnava Region in 2019 (in %) </t>
  </si>
  <si>
    <t>Sectoral shares of persons employed  of total persons employed in a district in Nitra Region in 2019 (in %)</t>
  </si>
  <si>
    <t xml:space="preserve">Sectoral shares of persons employed  of total persons employed in a district in Trenčín Region in 2019 (in %) </t>
  </si>
  <si>
    <t xml:space="preserve">Sectoral shares of persons employed  of total persons employed in a district in Žilina Region in 2019 (in %) </t>
  </si>
  <si>
    <t xml:space="preserve">Sectoral shares of persons employed  of total persons employed in a district in Banská Bystrica Region in 2019 (in %) </t>
  </si>
  <si>
    <t xml:space="preserve">Sectoral shares of persons employed  of total persons employed in a district in Košice Region in 2019 (in %) </t>
  </si>
  <si>
    <t xml:space="preserve">Sectoral shares of persons employed  of total persons employed in a district in Prešov Region in 2019 (in %) </t>
  </si>
  <si>
    <t>Figure 4.1</t>
  </si>
  <si>
    <t>Figure 4.2</t>
  </si>
  <si>
    <t>Figure 4.3</t>
  </si>
  <si>
    <t>Figure 4.4</t>
  </si>
  <si>
    <t>Figure 4.5</t>
  </si>
  <si>
    <t>Figure 4.6</t>
  </si>
  <si>
    <t>Figure 4.7</t>
  </si>
  <si>
    <t>Figure 4.8</t>
  </si>
  <si>
    <t>Figure 4.9</t>
  </si>
  <si>
    <t>Figure 4.10</t>
  </si>
  <si>
    <t>Figure 4.11</t>
  </si>
  <si>
    <t>Figure 4.12</t>
  </si>
  <si>
    <t>Figure 4.13</t>
  </si>
  <si>
    <t>Figure 4.14</t>
  </si>
  <si>
    <t>Figure 4.15</t>
  </si>
  <si>
    <t>Figure 4.16</t>
  </si>
  <si>
    <t>Figure 4.17</t>
  </si>
  <si>
    <t>Figure 4.18</t>
  </si>
  <si>
    <t>Figure 4.19</t>
  </si>
  <si>
    <t>Appendix</t>
  </si>
  <si>
    <t>Figure A.1</t>
  </si>
  <si>
    <t>Figure A.2</t>
  </si>
  <si>
    <t>Figure A.3</t>
  </si>
  <si>
    <t>Figure A.4</t>
  </si>
  <si>
    <t>Figure A.5</t>
  </si>
  <si>
    <t>Figure A.6</t>
  </si>
  <si>
    <t>Figure A.7</t>
  </si>
  <si>
    <t>Figure A.8</t>
  </si>
  <si>
    <t>Table A.2</t>
  </si>
  <si>
    <t>Table A.1</t>
  </si>
  <si>
    <t>Table A.3</t>
  </si>
  <si>
    <t>Table of Contents</t>
  </si>
  <si>
    <t>Chapter 1 Macroeconomic Outlook</t>
  </si>
  <si>
    <t xml:space="preserve">Figure 1.1 </t>
  </si>
  <si>
    <t xml:space="preserve">Figure 1.2 </t>
  </si>
  <si>
    <t>Figure 1.3</t>
  </si>
  <si>
    <t>Figure 1.4</t>
  </si>
  <si>
    <t>Figure 1.5</t>
  </si>
  <si>
    <t>Figure 1.6</t>
  </si>
  <si>
    <t xml:space="preserve">Figure 1.7 </t>
  </si>
  <si>
    <t xml:space="preserve">Figure 1.8 </t>
  </si>
  <si>
    <t xml:space="preserve">Figure 1.9 </t>
  </si>
  <si>
    <t>Figure 1.10</t>
  </si>
  <si>
    <t>Figure 1.11</t>
  </si>
  <si>
    <t>Figure 1.12</t>
  </si>
  <si>
    <t>Chapter 2 The impact of COVID-19 on Slovak productivity and competitiveness</t>
  </si>
  <si>
    <t>Figure 2.1</t>
  </si>
  <si>
    <t>Figure 2.2</t>
  </si>
  <si>
    <t>Figure 2.3</t>
  </si>
  <si>
    <t>Figure 2.4</t>
  </si>
  <si>
    <t>Figure 2.5</t>
  </si>
  <si>
    <t>Figure 2.6</t>
  </si>
  <si>
    <t>Figure 2.7</t>
  </si>
  <si>
    <t>Figure 2.8</t>
  </si>
  <si>
    <t xml:space="preserve">Figure 2.9 </t>
  </si>
  <si>
    <t xml:space="preserve">Figure 2.10 </t>
  </si>
  <si>
    <t>Figure 2.11</t>
  </si>
  <si>
    <t xml:space="preserve">Figure 2.12 </t>
  </si>
  <si>
    <t>Figure 2.13</t>
  </si>
  <si>
    <t>Figure 2.14</t>
  </si>
  <si>
    <t xml:space="preserve">Figure 2.15 </t>
  </si>
  <si>
    <t>Figure 2.16</t>
  </si>
  <si>
    <t>Figure 2.17</t>
  </si>
  <si>
    <t>Figure 2.18</t>
  </si>
  <si>
    <t>Figure 2.19</t>
  </si>
  <si>
    <t xml:space="preserve">Figure 2.20 </t>
  </si>
  <si>
    <t>Figure 2.21</t>
  </si>
  <si>
    <t xml:space="preserve">Figure 2.22 </t>
  </si>
  <si>
    <t>Figure 2.23</t>
  </si>
  <si>
    <t xml:space="preserve">Figure 2.24 </t>
  </si>
  <si>
    <t xml:space="preserve">Figure 2.25 </t>
  </si>
  <si>
    <t>Figure 2.26</t>
  </si>
  <si>
    <t>Chapter 3 Innovation in Slovakia</t>
  </si>
  <si>
    <t>Chapter 4 Regional disparities and regional policy in Slovakia</t>
  </si>
  <si>
    <t>Table 1.1</t>
  </si>
  <si>
    <t>Table 1.2</t>
  </si>
  <si>
    <t>Table 1.3</t>
  </si>
  <si>
    <t>Table 1.4</t>
  </si>
  <si>
    <t>Figure 2.27</t>
  </si>
  <si>
    <t>Figure 2.28</t>
  </si>
  <si>
    <t>Figure 2.29</t>
  </si>
  <si>
    <t>Figure 2.30</t>
  </si>
  <si>
    <t>Figure 2.31</t>
  </si>
  <si>
    <t>Figure 2.32</t>
  </si>
  <si>
    <t>Figure 2.33</t>
  </si>
  <si>
    <t>Figure 2.34</t>
  </si>
  <si>
    <t>Figure 2.35</t>
  </si>
  <si>
    <t>Figure 2.36</t>
  </si>
  <si>
    <t>Figure 2.37</t>
  </si>
  <si>
    <t>Figure 2.38</t>
  </si>
  <si>
    <t>Figure 2.39</t>
  </si>
  <si>
    <t>Human resources in science and technology (in thousands)</t>
  </si>
  <si>
    <t>Subnational expenditure (in % of total public expenditure) and subnational tax revenue (in % of public tax revenue)</t>
  </si>
  <si>
    <t>Share of investment aid invested in LDD in 2018-2020 (in € per capita)</t>
  </si>
  <si>
    <t>Bratislavský kraj</t>
  </si>
  <si>
    <t>O</t>
  </si>
  <si>
    <t>M</t>
  </si>
  <si>
    <t>C</t>
  </si>
  <si>
    <t>G</t>
  </si>
  <si>
    <t>H</t>
  </si>
  <si>
    <t>R</t>
  </si>
  <si>
    <t>N</t>
  </si>
  <si>
    <t>P</t>
  </si>
  <si>
    <t>F</t>
  </si>
  <si>
    <t>J</t>
  </si>
  <si>
    <t>K</t>
  </si>
  <si>
    <t>NACE</t>
  </si>
  <si>
    <t>Region</t>
  </si>
  <si>
    <t>Trnavský kraj</t>
  </si>
  <si>
    <t>I</t>
  </si>
  <si>
    <t>Q</t>
  </si>
  <si>
    <t>Nitriansky kraj</t>
  </si>
  <si>
    <t>A</t>
  </si>
  <si>
    <t>D</t>
  </si>
  <si>
    <t>Trenčiansky kraj</t>
  </si>
  <si>
    <t>B</t>
  </si>
  <si>
    <t>E</t>
  </si>
  <si>
    <t>Žilinský kraj</t>
  </si>
  <si>
    <t>L</t>
  </si>
  <si>
    <t>Banskobystrický kraj</t>
  </si>
  <si>
    <t>Košický kraj</t>
  </si>
  <si>
    <t>KS</t>
  </si>
  <si>
    <t>GL</t>
  </si>
  <si>
    <t>Prešovský kraj</t>
  </si>
  <si>
    <t>ML</t>
  </si>
  <si>
    <t>BJ</t>
  </si>
  <si>
    <t>226.66***</t>
  </si>
  <si>
    <t>102.09***</t>
  </si>
  <si>
    <t>237.37***</t>
  </si>
  <si>
    <t>F-statistic</t>
  </si>
  <si>
    <t>R squared</t>
  </si>
  <si>
    <t>Adjusted R-squared</t>
  </si>
  <si>
    <t>Yes</t>
  </si>
  <si>
    <t>Time fixed effects</t>
  </si>
  <si>
    <t>Individual fixed effects</t>
  </si>
  <si>
    <t>Socioeconomic controls</t>
  </si>
  <si>
    <t>18,347</t>
  </si>
  <si>
    <t>19,283</t>
  </si>
  <si>
    <t>Total observations</t>
  </si>
  <si>
    <t>0.1184*</t>
  </si>
  <si>
    <t>0.1201**</t>
  </si>
  <si>
    <t>average_age</t>
  </si>
  <si>
    <t>-0.0043**</t>
  </si>
  <si>
    <t>density</t>
  </si>
  <si>
    <t>migration_balance</t>
  </si>
  <si>
    <t>1.7583***</t>
  </si>
  <si>
    <t>1.7070***</t>
  </si>
  <si>
    <t>-1.9967***</t>
  </si>
  <si>
    <t>-1.0367**</t>
  </si>
  <si>
    <t>-1.9378***</t>
  </si>
  <si>
    <t>-8.1961***</t>
  </si>
  <si>
    <t>-8.2145***</t>
  </si>
  <si>
    <t>post2011</t>
  </si>
  <si>
    <t>2.5072***</t>
  </si>
  <si>
    <t>2.3241***</t>
  </si>
  <si>
    <t>post2000</t>
  </si>
  <si>
    <t>8.7453***</t>
  </si>
  <si>
    <t>29.9769***</t>
  </si>
  <si>
    <t>8.7780***</t>
  </si>
  <si>
    <t>Constant</t>
  </si>
  <si>
    <t>(3)</t>
  </si>
  <si>
    <t>(2)</t>
  </si>
  <si>
    <t>(1)</t>
  </si>
  <si>
    <t>63.29***</t>
  </si>
  <si>
    <t>21.45***</t>
  </si>
  <si>
    <t>5.44***</t>
  </si>
  <si>
    <t>2.658**</t>
  </si>
  <si>
    <t>F-statistics</t>
  </si>
  <si>
    <t>R-squared</t>
  </si>
  <si>
    <t>Treated</t>
  </si>
  <si>
    <t>Observations</t>
  </si>
  <si>
    <t>1.184**</t>
  </si>
  <si>
    <t>1.268*</t>
  </si>
  <si>
    <t>-0.415***</t>
  </si>
  <si>
    <t>-0.465***</t>
  </si>
  <si>
    <t>-0.399**</t>
  </si>
  <si>
    <t>-0.483*</t>
  </si>
  <si>
    <t>initial_unemp</t>
  </si>
  <si>
    <t>constant</t>
  </si>
  <si>
    <t>full sample</t>
  </si>
  <si>
    <t xml:space="preserve">bandwith 10 </t>
  </si>
  <si>
    <t xml:space="preserve">bandwith 7.5 </t>
  </si>
  <si>
    <t xml:space="preserve">bandwith 5 </t>
  </si>
  <si>
    <t>(4)</t>
  </si>
  <si>
    <t>144.6***</t>
  </si>
  <si>
    <t>48.03***</t>
  </si>
  <si>
    <t>26.99***</t>
  </si>
  <si>
    <t>26.76***</t>
  </si>
  <si>
    <t>-0.327***</t>
  </si>
  <si>
    <t>-0.312**</t>
  </si>
  <si>
    <t>-0.37***</t>
  </si>
  <si>
    <t>-0.305*</t>
  </si>
  <si>
    <t>(-0.327)</t>
  </si>
  <si>
    <t>Agriculture [A]</t>
  </si>
  <si>
    <t>Trade, Transport, Hotels &amp; Restaurants [G-I]</t>
  </si>
  <si>
    <t>Information &amp; communication [J]</t>
  </si>
  <si>
    <t>Finance [K]</t>
  </si>
  <si>
    <t>Industry[B-E]</t>
  </si>
  <si>
    <t>Professional &amp; Administrative services [M-N]</t>
  </si>
  <si>
    <t>Public services [O-Q]</t>
  </si>
  <si>
    <t>Other Services [R-U]</t>
  </si>
  <si>
    <t>Industry [B-E]</t>
  </si>
  <si>
    <t>Professional &amp; Administrative serv. [M-N]</t>
  </si>
  <si>
    <t>Public serv. [O-Q]</t>
  </si>
  <si>
    <t>Figure 1.1: Yearly growth of real GDP in constant prices (in %)</t>
  </si>
  <si>
    <t>Figure 1.2: Number of employed persons and number of hours worked (seasonally adjusted, yearly change in %)</t>
  </si>
  <si>
    <t>Figure 1.4: Harmonized Competitiveness Indicators of Slovakia (index 1999=100)</t>
  </si>
  <si>
    <t>Figure 1.7: RCA index with world in value added and gross terms in 2015 by industry</t>
  </si>
  <si>
    <t>Agriculture, forestry and fishing [A]</t>
  </si>
  <si>
    <t>Mining, manufacturing and utilities [B-D]</t>
  </si>
  <si>
    <t>Wholesale, retail, transport, hotels &amp; restaurants  [G-I]</t>
  </si>
  <si>
    <t>Information and communication [J]</t>
  </si>
  <si>
    <t>Finance, insurance, real estate and other business services [K-L]</t>
  </si>
  <si>
    <t>Public administration, education, health and other services [M-U]</t>
  </si>
  <si>
    <t xml:space="preserve"> Figure 1.8: Relative contribution to change in total employment by major sectors of economic activity in 2019-20 (in %)</t>
  </si>
  <si>
    <t>Figure 1.9: Annual hours worked per person employed</t>
  </si>
  <si>
    <t>Figure 1.10: Nominal unit labour cost based on persons</t>
  </si>
  <si>
    <t>Figure 1.11: Real labour productivity growth in 2019-20 (in persons and hours worked)</t>
  </si>
  <si>
    <t>Figure 1.12: Real labour productivity growth in persons and hours worked  by industry in  2019-2020 (in %)</t>
  </si>
  <si>
    <t>Table 1.1: Medium-term macroeconomic forecast  for CEE</t>
  </si>
  <si>
    <t>Table 1.4: Growth rates of selected variables by industry (in %)</t>
  </si>
  <si>
    <t>week</t>
  </si>
  <si>
    <t>Figure 2.3: OECD Weekly Tracker of GDP growth based on Google Trends (in %, y-o-y growth rate in weekly GDP)</t>
  </si>
  <si>
    <t>Figure 2.10: Development of the public debt (in % of GDP)</t>
  </si>
  <si>
    <r>
      <t>Figure 2.7: Disbursements under the First Aid program (in eur)</t>
    </r>
    <r>
      <rPr>
        <sz val="11"/>
        <color theme="1"/>
        <rFont val="Calibri"/>
        <family val="2"/>
        <charset val="238"/>
        <scheme val="minor"/>
      </rPr>
      <t xml:space="preserve"> </t>
    </r>
  </si>
  <si>
    <t>Figure 2.11: COVID-19’s effect on main variables (% of business-as-usual year)</t>
  </si>
  <si>
    <t>Figure 2.24: Numbers of students affected due to school closures (in thousands)</t>
  </si>
  <si>
    <t>Figure 2.26: Share of 15-year-old students without access to ICT devices at home by socio-economic status in 2018 (in %)</t>
  </si>
  <si>
    <t>Figure 2.27: Share of 15-year-old students without access to ICT devices at home by language spoken at home (in %)</t>
  </si>
  <si>
    <t>Girls</t>
  </si>
  <si>
    <t>Boys</t>
  </si>
  <si>
    <t>Advantaged schools</t>
  </si>
  <si>
    <t>Disadvantaged schools</t>
  </si>
  <si>
    <t>Higher yield (Lavy)</t>
  </si>
  <si>
    <t>Lower yield (Carlsson)</t>
  </si>
  <si>
    <t>First</t>
  </si>
  <si>
    <t>Third</t>
  </si>
  <si>
    <t>S</t>
  </si>
  <si>
    <t>Figure 2.36: Gender difference in monthly increases of persons registered at job offices (in %)</t>
  </si>
  <si>
    <t>Figure 2.37: Share of jobs that can be potentially performed from home by gender in 2019 (in %)</t>
  </si>
  <si>
    <t>Total Manufacturing</t>
  </si>
  <si>
    <t>Figure 3.8 Employment shares by education attainment and industry in 2019 (in %)</t>
  </si>
  <si>
    <t>Figure 3.12: Share of patents owned by the domestic residents that were invented abroad (in %)</t>
  </si>
  <si>
    <t>Figure 3.13: Share of patents invented domestically owned by foreign residents (in %)</t>
  </si>
  <si>
    <t>Figure 4.1: Difference between regional and national registered unemployment rate in Slovak districts in 2020 (in percentage points)</t>
  </si>
  <si>
    <t xml:space="preserve">Figure 4.6: Registered unemployed with primary education level as the highest attained education in 2020  (in % of all registered unemployed) </t>
  </si>
  <si>
    <t>Figure 4.5: Share of persons employed in manufacturing on total persons employed in a district in 2019 (in %) and highway network (in red)</t>
  </si>
  <si>
    <t>Figure 4.4: Difference between districtual unemployment rates in 2020 and 2019 (in p.p.)</t>
  </si>
  <si>
    <t>Figure 4.3: Development of districtual disparities in registered unemployment rate within Slovak Regions measured by standard deviation</t>
  </si>
  <si>
    <t xml:space="preserve">Figure 4.2: Development of districtual disparities in registered unemployment rate in Slovakia measured by standard deviation </t>
  </si>
  <si>
    <t>Figure 4.7: Annual flows between TL3 regions of country in 2015-2018 (in % of total population).</t>
  </si>
  <si>
    <t>Figure 4.8: Distribution of type of ownership in 2019 (in %)</t>
  </si>
  <si>
    <t>Figure 4.10: Development of real estate prices by regions (in €/m2)</t>
  </si>
  <si>
    <t>Figure 4.9: Dwelling construction</t>
  </si>
  <si>
    <t>Figure 4.11: Impact of a new highway on unemployment.</t>
  </si>
  <si>
    <t>Figure 4.12: Municipalities surrounding the R1 route.</t>
  </si>
  <si>
    <t>Figure 4.13: Subnational expenditure  (in % of total public expenditure) and subnational tax revenue (in % of public tax revenue)</t>
  </si>
  <si>
    <t>Figure 4.14: Municipalities categorised by number of inhabitants (in % of all municipalities)</t>
  </si>
  <si>
    <t>Figure 4.15:Impact of the LDD policy on changes in registered unemployment within 7.5 p.p. of the threshold</t>
  </si>
  <si>
    <t>Figure 4.16: Impact of the LDD policy on change in share of longterm unemployed on total registered unemployed within 7.5 p.p. of the threshold</t>
  </si>
  <si>
    <t>Figure 4.17: Probability of inclusion in the LDD</t>
  </si>
  <si>
    <t>Figure 4.18: Share of investment aid invested in LDD in 2018-2020 (in %)</t>
  </si>
  <si>
    <t>Figure 4.19: Share of investment aid by sectors in 2018-2020 (in %)</t>
  </si>
  <si>
    <t xml:space="preserve">Figure A.1: Sectoral shares of persons employed  of total persons employed in a district in Bratislava Region in 2019 (in %) </t>
  </si>
  <si>
    <t xml:space="preserve">Figure A.2: Sectoral shares of persons employed  of total persons employed in a district in Trnava Region in 2019 (in %) </t>
  </si>
  <si>
    <t>Figure A.3: Sectoral shares of persons employed  of total persons employed in a district in Nitra Region in 2019 (in %)</t>
  </si>
  <si>
    <t xml:space="preserve">Figure A.4: Sectoral shares of persons employed  of total persons employed in a district in Trenčín Region in 2019 (in %) </t>
  </si>
  <si>
    <t xml:space="preserve">Figure A.5: Sectoral shares of persons employed  of total persons employed in a district in Žilina Region in 2019 (in %) </t>
  </si>
  <si>
    <t xml:space="preserve">Figure A.6: Sectoral shares of persons employed  of total persons employed in a district in Banská Bystrica Region in 2019 (in %) </t>
  </si>
  <si>
    <t xml:space="preserve">Figure A.7: Sectoral shares of persons employed  of total persons employed in a district in Košice Region in 2019 (in %) </t>
  </si>
  <si>
    <t xml:space="preserve">Figure A.8: Sectoral shares of persons employed  of total persons employed in a district in Prešov Region in 2019 (in %) </t>
  </si>
  <si>
    <t>Table A.1: Impact of the R1 highway on unemployment in central Slovakia</t>
  </si>
  <si>
    <t>Table A.2: Impact of LDD on change in the regional unemployment rate</t>
  </si>
  <si>
    <t>Table A.3: Impact of LDD on the change in the share of  longterm unemployed on total registered unemployed</t>
  </si>
  <si>
    <t>Figure 3.15: Percentage of GDP invested in research and development in 2019 (in %)</t>
  </si>
  <si>
    <t>Percentage of GDP invested in research and development in 2019 (in %)</t>
  </si>
  <si>
    <t>Gross domestic expenditure on research and development (in mil. eur)</t>
  </si>
  <si>
    <t>Figure 3.16: Gross domestic expenditure on research and development (in mil. eur)</t>
  </si>
  <si>
    <t>Gross domestic expenditure on R&amp;D</t>
  </si>
  <si>
    <t>Figure 3.17: Organizations in research and development in 2018 (in %)</t>
  </si>
  <si>
    <t>Organizations in research and development in 2018 (in %)</t>
  </si>
  <si>
    <t>Figure 3.18 Expenditure of research and development by sectors (in %)</t>
  </si>
  <si>
    <t>Expenditure of research and development by sectors (in %)</t>
  </si>
  <si>
    <t>Expenditure of research and development by source of funds (in %)</t>
  </si>
  <si>
    <t>Figure 3.19: Expenditure of research and development by source of funds (in %)</t>
  </si>
  <si>
    <t>Expenditure of research and development based on the activities of research and development (in %)</t>
  </si>
  <si>
    <t>Figure 3.20: Expenditure of research and development based on the activities of research and development (in %)</t>
  </si>
  <si>
    <t>Figure 3.21: Expenses on research and development based on financial resources (in %)</t>
  </si>
  <si>
    <t>Government sector</t>
  </si>
  <si>
    <t>Number of doctoral Students</t>
  </si>
  <si>
    <t>Human Resources in science and technology (in thousands)</t>
  </si>
  <si>
    <t>Employment shares by education attainment and industry in 2019 (in %)</t>
  </si>
  <si>
    <t>Net EU contribution (in mil. eur)</t>
  </si>
  <si>
    <t xml:space="preserve">Successful applications by recipient (in mil. eur) </t>
  </si>
  <si>
    <t>Net EU contribution by region (in mil.  eur)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</si>
</sst>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\ _€_-;\-* #,##0.00\ _€_-;_-* &quot;-&quot;??\ _€_-;_-@_-"/>
    <numFmt numFmtId="164" formatCode="_(* #,##0.00_);_(* \(#,##0.00\);_(* &quot;-&quot;??_);_(@_)"/>
    <numFmt numFmtId="165" formatCode="0.0"/>
    <numFmt numFmtId="166" formatCode="0.000"/>
    <numFmt numFmtId="167" formatCode="0.0%"/>
    <numFmt numFmtId="168" formatCode="#,##0.0"/>
    <numFmt numFmtId="169" formatCode="yyyy\-mm\-dd;@"/>
    <numFmt numFmtId="170" formatCode="yyyy\-mm\-dd"/>
    <numFmt numFmtId="171" formatCode="_(* #,##0.0_);_(* \(#,##0.0\);_(* &quot;-&quot;??_);_(@_)"/>
    <numFmt numFmtId="172" formatCode="_(* #,##0_);_(* \(#,##0\);_(* &quot;-&quot;??_);_(@_)"/>
    <numFmt numFmtId="173" formatCode="_-* #,##0\ _€_-;\-* #,##0\ _€_-;_-* &quot;-&quot;??\ _€_-;_-@_-"/>
    <numFmt numFmtId="174" formatCode="#,##0.0_ ;\-#,##0.0\ "/>
    <numFmt numFmtId="175" formatCode="mm\-yy"/>
    <numFmt numFmtId="176" formatCode="_-* #,##0.0\ _€_-;\-* #,##0.0\ _€_-;_-* &quot;-&quot;?\ _€_-;_-@_-"/>
  </numFmts>
  <fonts count="9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 Light"/>
      <family val="1"/>
      <charset val="238"/>
      <scheme val="maj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0"/>
      <name val="Helv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0"/>
      <color rgb="FF455F5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b/>
      <sz val="10"/>
      <name val="Arial"/>
      <family val="2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name val="Arial"/>
      <family val="2"/>
      <charset val="238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color theme="1"/>
      <name val="Arial"/>
      <family val="2"/>
    </font>
    <font>
      <sz val="11"/>
      <color theme="1"/>
      <name val="Calibri Light"/>
      <family val="2"/>
      <charset val="238"/>
      <scheme val="major"/>
    </font>
    <font>
      <sz val="10"/>
      <color rgb="FF000000"/>
      <name val="Arial"/>
      <family val="2"/>
      <charset val="238"/>
    </font>
    <font>
      <sz val="11"/>
      <name val="Calibri"/>
      <family val="2"/>
    </font>
    <font>
      <b/>
      <sz val="10"/>
      <color theme="1"/>
      <name val="Tahoma"/>
      <family val="2"/>
      <charset val="238"/>
    </font>
    <font>
      <b/>
      <sz val="11"/>
      <color rgb="FF00B0F0"/>
      <name val="Calibri"/>
      <family val="2"/>
      <charset val="238"/>
      <scheme val="minor"/>
    </font>
    <font>
      <sz val="11"/>
      <color rgb="FF262626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name val="Arial"/>
      <family val="2"/>
    </font>
    <font>
      <i/>
      <sz val="11"/>
      <color theme="1"/>
      <name val="Calibri"/>
      <family val="2"/>
      <charset val="238"/>
    </font>
    <font>
      <b/>
      <i/>
      <sz val="11"/>
      <color theme="1"/>
      <name val="Calibri"/>
      <family val="2"/>
      <charset val="238"/>
    </font>
    <font>
      <sz val="12"/>
      <name val="Calibri"/>
      <family val="2"/>
      <charset val="238"/>
      <scheme val="minor"/>
    </font>
    <font>
      <sz val="12"/>
      <name val="Times New Roman CE"/>
      <family val="1"/>
      <charset val="238"/>
    </font>
    <font>
      <sz val="10"/>
      <name val="Times New Roman CE"/>
      <family val="1"/>
      <charset val="238"/>
    </font>
    <font>
      <sz val="11"/>
      <color indexed="8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u/>
      <sz val="11"/>
      <color theme="10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vertAlign val="superscript"/>
      <sz val="11"/>
      <color theme="1"/>
      <name val="Calibri"/>
      <family val="2"/>
      <charset val="238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DEEAF6"/>
        <bgColor indexed="64"/>
      </patternFill>
    </fill>
    <fill>
      <patternFill patternType="solid">
        <fgColor rgb="FFFFEB84"/>
        <bgColor indexed="64"/>
      </patternFill>
    </fill>
    <fill>
      <patternFill patternType="solid">
        <fgColor rgb="FFE6E483"/>
        <bgColor indexed="64"/>
      </patternFill>
    </fill>
    <fill>
      <patternFill patternType="solid">
        <fgColor rgb="FFFDD17F"/>
        <bgColor indexed="64"/>
      </patternFill>
    </fill>
    <fill>
      <patternFill patternType="solid">
        <fgColor rgb="FFFDD57F"/>
        <bgColor indexed="64"/>
      </patternFill>
    </fill>
    <fill>
      <patternFill patternType="solid">
        <fgColor rgb="FFAED480"/>
        <bgColor indexed="64"/>
      </patternFill>
    </fill>
    <fill>
      <patternFill patternType="solid">
        <fgColor rgb="FF71C27C"/>
        <bgColor indexed="64"/>
      </patternFill>
    </fill>
    <fill>
      <patternFill patternType="solid">
        <fgColor rgb="FF7FC67D"/>
        <bgColor indexed="64"/>
      </patternFill>
    </fill>
    <fill>
      <patternFill patternType="solid">
        <fgColor rgb="FF6BC17C"/>
        <bgColor indexed="64"/>
      </patternFill>
    </fill>
    <fill>
      <patternFill patternType="solid">
        <fgColor rgb="FF8ECB7E"/>
        <bgColor indexed="64"/>
      </patternFill>
    </fill>
    <fill>
      <patternFill patternType="solid">
        <fgColor rgb="FF76C47D"/>
        <bgColor indexed="64"/>
      </patternFill>
    </fill>
    <fill>
      <patternFill patternType="solid">
        <fgColor rgb="FFFDC67C"/>
        <bgColor indexed="64"/>
      </patternFill>
    </fill>
    <fill>
      <patternFill patternType="solid">
        <fgColor rgb="FFF86B6B"/>
        <bgColor indexed="64"/>
      </patternFill>
    </fill>
    <fill>
      <patternFill patternType="solid">
        <fgColor rgb="FFF97E6F"/>
        <bgColor indexed="64"/>
      </patternFill>
    </fill>
    <fill>
      <patternFill patternType="solid">
        <fgColor rgb="FFFEEA83"/>
        <bgColor indexed="64"/>
      </patternFill>
    </fill>
    <fill>
      <patternFill patternType="solid">
        <fgColor rgb="FFFDD37F"/>
        <bgColor indexed="64"/>
      </patternFill>
    </fill>
    <fill>
      <patternFill patternType="solid">
        <fgColor rgb="FFFEE182"/>
        <bgColor indexed="64"/>
      </patternFill>
    </fill>
    <fill>
      <patternFill patternType="solid">
        <fgColor rgb="FFFBAE78"/>
        <bgColor indexed="64"/>
      </patternFill>
    </fill>
    <fill>
      <patternFill patternType="solid">
        <fgColor rgb="FFFCB579"/>
        <bgColor indexed="64"/>
      </patternFill>
    </fill>
    <fill>
      <patternFill patternType="solid">
        <fgColor rgb="FFD4DF82"/>
        <bgColor indexed="64"/>
      </patternFill>
    </fill>
    <fill>
      <patternFill patternType="solid">
        <fgColor rgb="FFDCE182"/>
        <bgColor indexed="64"/>
      </patternFill>
    </fill>
    <fill>
      <patternFill patternType="solid">
        <fgColor rgb="FFCADC81"/>
        <bgColor indexed="64"/>
      </patternFill>
    </fill>
    <fill>
      <patternFill patternType="solid">
        <fgColor rgb="FFF0E784"/>
        <bgColor indexed="64"/>
      </patternFill>
    </fill>
    <fill>
      <patternFill patternType="solid">
        <fgColor rgb="FFD8E082"/>
        <bgColor indexed="64"/>
      </patternFill>
    </fill>
    <fill>
      <patternFill patternType="solid">
        <fgColor rgb="FFBDD881"/>
        <bgColor indexed="64"/>
      </patternFill>
    </fill>
    <fill>
      <patternFill patternType="solid">
        <fgColor rgb="FFF98B71"/>
        <bgColor indexed="64"/>
      </patternFill>
    </fill>
    <fill>
      <patternFill patternType="solid">
        <fgColor rgb="FFFBA977"/>
        <bgColor indexed="64"/>
      </patternFill>
    </fill>
    <fill>
      <patternFill patternType="solid">
        <fgColor rgb="FFF98470"/>
        <bgColor indexed="64"/>
      </patternFill>
    </fill>
    <fill>
      <patternFill patternType="solid">
        <fgColor rgb="FFF8696B"/>
        <bgColor indexed="64"/>
      </patternFill>
    </fill>
    <fill>
      <patternFill patternType="solid">
        <fgColor rgb="FFFCBB7A"/>
        <bgColor indexed="64"/>
      </patternFill>
    </fill>
    <fill>
      <patternFill patternType="solid">
        <fgColor rgb="FFECE683"/>
        <bgColor indexed="64"/>
      </patternFill>
    </fill>
    <fill>
      <patternFill patternType="solid">
        <fgColor rgb="FFDEE283"/>
        <bgColor indexed="64"/>
      </patternFill>
    </fill>
    <fill>
      <patternFill patternType="solid">
        <fgColor rgb="FFF7E984"/>
        <bgColor indexed="64"/>
      </patternFill>
    </fill>
    <fill>
      <patternFill patternType="solid">
        <fgColor rgb="FFCCDD82"/>
        <bgColor indexed="64"/>
      </patternFill>
    </fill>
    <fill>
      <patternFill patternType="solid">
        <fgColor rgb="FF63BE7B"/>
        <bgColor indexed="64"/>
      </patternFill>
    </fill>
    <fill>
      <patternFill patternType="solid">
        <fgColor rgb="FFFEE582"/>
        <bgColor indexed="64"/>
      </patternFill>
    </fill>
    <fill>
      <patternFill patternType="solid">
        <fgColor rgb="FFD5DF82"/>
        <bgColor indexed="64"/>
      </patternFill>
    </fill>
    <fill>
      <patternFill patternType="solid">
        <fgColor rgb="FFEAE583"/>
        <bgColor indexed="64"/>
      </patternFill>
    </fill>
    <fill>
      <patternFill patternType="solid">
        <fgColor rgb="FFD1DE82"/>
        <bgColor indexed="64"/>
      </patternFill>
    </fill>
    <fill>
      <patternFill patternType="solid">
        <fgColor rgb="FFFBA476"/>
        <bgColor indexed="64"/>
      </patternFill>
    </fill>
    <fill>
      <patternFill patternType="solid">
        <fgColor rgb="FFFBA576"/>
        <bgColor indexed="64"/>
      </patternFill>
    </fill>
    <fill>
      <patternFill patternType="solid">
        <fgColor rgb="FFFA9874"/>
        <bgColor indexed="64"/>
      </patternFill>
    </fill>
    <fill>
      <patternFill patternType="solid">
        <fgColor rgb="FFFED980"/>
        <bgColor indexed="64"/>
      </patternFill>
    </fill>
    <fill>
      <patternFill patternType="solid">
        <fgColor rgb="FFF86F6C"/>
        <bgColor indexed="64"/>
      </patternFill>
    </fill>
    <fill>
      <patternFill patternType="solid">
        <fgColor rgb="FFFBAA77"/>
        <bgColor indexed="64"/>
      </patternFill>
    </fill>
    <fill>
      <patternFill patternType="solid">
        <fgColor rgb="FFFA9373"/>
        <bgColor indexed="64"/>
      </patternFill>
    </fill>
    <fill>
      <patternFill patternType="solid">
        <fgColor rgb="FFF8746D"/>
        <bgColor indexed="64"/>
      </patternFill>
    </fill>
    <fill>
      <patternFill patternType="solid">
        <fgColor rgb="FFFBA175"/>
        <bgColor indexed="64"/>
      </patternFill>
    </fill>
    <fill>
      <patternFill patternType="solid">
        <fgColor rgb="FFE2E383"/>
        <bgColor indexed="64"/>
      </patternFill>
    </fill>
    <fill>
      <patternFill patternType="solid">
        <fgColor rgb="FFF1E784"/>
        <bgColor indexed="64"/>
      </patternFill>
    </fill>
    <fill>
      <patternFill patternType="solid">
        <fgColor rgb="FFF5E884"/>
        <bgColor indexed="64"/>
      </patternFill>
    </fill>
    <fill>
      <patternFill patternType="solid">
        <fgColor rgb="FFE5E48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4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DAEFD3"/>
        <bgColor indexed="64"/>
      </patternFill>
    </fill>
    <fill>
      <patternFill patternType="solid">
        <fgColor rgb="FFFFFFFF"/>
        <bgColor indexed="6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4">
    <xf numFmtId="0" fontId="0" fillId="0" borderId="0"/>
    <xf numFmtId="0" fontId="8" fillId="0" borderId="0"/>
    <xf numFmtId="0" fontId="8" fillId="0" borderId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7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6" fillId="61" borderId="0" applyNumberFormat="0" applyBorder="0" applyAlignment="0" applyProtection="0"/>
    <xf numFmtId="0" fontId="16" fillId="60" borderId="0" applyNumberFormat="0" applyBorder="0" applyAlignment="0" applyProtection="0"/>
    <xf numFmtId="0" fontId="16" fillId="62" borderId="0" applyNumberFormat="0" applyBorder="0" applyAlignment="0" applyProtection="0"/>
    <xf numFmtId="0" fontId="16" fillId="61" borderId="0" applyNumberFormat="0" applyBorder="0" applyAlignment="0" applyProtection="0"/>
    <xf numFmtId="0" fontId="16" fillId="59" borderId="0" applyNumberFormat="0" applyBorder="0" applyAlignment="0" applyProtection="0"/>
    <xf numFmtId="0" fontId="16" fillId="60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2" fillId="65" borderId="0" applyNumberFormat="0" applyBorder="0" applyAlignment="0" applyProtection="0"/>
    <xf numFmtId="0" fontId="12" fillId="58" borderId="0" applyNumberFormat="0" applyBorder="0" applyAlignment="0" applyProtection="0"/>
    <xf numFmtId="0" fontId="12" fillId="63" borderId="0" applyNumberFormat="0" applyBorder="0" applyAlignment="0" applyProtection="0"/>
    <xf numFmtId="0" fontId="12" fillId="66" borderId="0" applyNumberFormat="0" applyBorder="0" applyAlignment="0" applyProtection="0"/>
    <xf numFmtId="0" fontId="16" fillId="67" borderId="0" applyNumberFormat="0" applyBorder="0" applyAlignment="0" applyProtection="0"/>
    <xf numFmtId="0" fontId="16" fillId="64" borderId="0" applyNumberFormat="0" applyBorder="0" applyAlignment="0" applyProtection="0"/>
    <xf numFmtId="0" fontId="16" fillId="68" borderId="0" applyNumberFormat="0" applyBorder="0" applyAlignment="0" applyProtection="0"/>
    <xf numFmtId="0" fontId="16" fillId="67" borderId="0" applyNumberFormat="0" applyBorder="0" applyAlignment="0" applyProtection="0"/>
    <xf numFmtId="0" fontId="16" fillId="63" borderId="0" applyNumberFormat="0" applyBorder="0" applyAlignment="0" applyProtection="0"/>
    <xf numFmtId="0" fontId="16" fillId="60" borderId="0" applyNumberFormat="0" applyBorder="0" applyAlignment="0" applyProtection="0"/>
    <xf numFmtId="0" fontId="33" fillId="69" borderId="0" applyNumberFormat="0" applyBorder="0" applyAlignment="0" applyProtection="0"/>
    <xf numFmtId="0" fontId="33" fillId="64" borderId="0" applyNumberFormat="0" applyBorder="0" applyAlignment="0" applyProtection="0"/>
    <xf numFmtId="0" fontId="33" fillId="65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17" fillId="71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67" borderId="0" applyNumberFormat="0" applyBorder="0" applyAlignment="0" applyProtection="0"/>
    <xf numFmtId="0" fontId="17" fillId="71" borderId="0" applyNumberFormat="0" applyBorder="0" applyAlignment="0" applyProtection="0"/>
    <xf numFmtId="0" fontId="17" fillId="60" borderId="0" applyNumberFormat="0" applyBorder="0" applyAlignment="0" applyProtection="0"/>
    <xf numFmtId="0" fontId="17" fillId="71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1" borderId="0" applyNumberFormat="0" applyBorder="0" applyAlignment="0" applyProtection="0"/>
    <xf numFmtId="0" fontId="17" fillId="77" borderId="0" applyNumberFormat="0" applyBorder="0" applyAlignment="0" applyProtection="0"/>
    <xf numFmtId="0" fontId="18" fillId="56" borderId="0" applyNumberFormat="0" applyBorder="0" applyAlignment="0" applyProtection="0"/>
    <xf numFmtId="0" fontId="19" fillId="61" borderId="13" applyNumberFormat="0" applyAlignment="0" applyProtection="0"/>
    <xf numFmtId="0" fontId="34" fillId="0" borderId="14" applyNumberFormat="0" applyFill="0" applyAlignment="0" applyProtection="0"/>
    <xf numFmtId="0" fontId="20" fillId="0" borderId="0" applyNumberFormat="0" applyFill="0" applyBorder="0" applyAlignment="0" applyProtection="0"/>
    <xf numFmtId="0" fontId="21" fillId="57" borderId="0" applyNumberFormat="0" applyBorder="0" applyAlignment="0" applyProtection="0"/>
    <xf numFmtId="0" fontId="22" fillId="0" borderId="16" applyNumberFormat="0" applyFill="0" applyAlignment="0" applyProtection="0"/>
    <xf numFmtId="0" fontId="23" fillId="0" borderId="17" applyNumberFormat="0" applyFill="0" applyAlignment="0" applyProtection="0"/>
    <xf numFmtId="0" fontId="24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78" borderId="20" applyNumberFormat="0" applyAlignment="0" applyProtection="0"/>
    <xf numFmtId="0" fontId="35" fillId="56" borderId="0" applyNumberFormat="0" applyBorder="0" applyAlignment="0" applyProtection="0"/>
    <xf numFmtId="0" fontId="26" fillId="60" borderId="13" applyNumberFormat="0" applyAlignment="0" applyProtection="0"/>
    <xf numFmtId="0" fontId="36" fillId="78" borderId="20" applyNumberFormat="0" applyAlignment="0" applyProtection="0"/>
    <xf numFmtId="0" fontId="27" fillId="0" borderId="21" applyNumberFormat="0" applyFill="0" applyAlignment="0" applyProtection="0"/>
    <xf numFmtId="0" fontId="37" fillId="0" borderId="15" applyNumberFormat="0" applyFill="0" applyAlignment="0" applyProtection="0"/>
    <xf numFmtId="0" fontId="38" fillId="0" borderId="17" applyNumberFormat="0" applyFill="0" applyAlignment="0" applyProtection="0"/>
    <xf numFmtId="0" fontId="39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68" borderId="0" applyNumberFormat="0" applyBorder="0" applyAlignment="0" applyProtection="0"/>
    <xf numFmtId="0" fontId="40" fillId="6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5" fillId="0" borderId="0"/>
    <xf numFmtId="0" fontId="7" fillId="0" borderId="0"/>
    <xf numFmtId="0" fontId="48" fillId="0" borderId="0"/>
    <xf numFmtId="0" fontId="7" fillId="0" borderId="0"/>
    <xf numFmtId="0" fontId="11" fillId="0" borderId="0"/>
    <xf numFmtId="0" fontId="7" fillId="0" borderId="0"/>
    <xf numFmtId="0" fontId="7" fillId="62" borderId="22" applyNumberFormat="0" applyFont="0" applyAlignment="0" applyProtection="0"/>
    <xf numFmtId="0" fontId="29" fillId="61" borderId="23" applyNumberFormat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62" borderId="22" applyNumberFormat="0" applyFont="0" applyAlignment="0" applyProtection="0"/>
    <xf numFmtId="0" fontId="7" fillId="62" borderId="22" applyNumberFormat="0" applyFont="0" applyAlignment="0" applyProtection="0"/>
    <xf numFmtId="0" fontId="41" fillId="0" borderId="21" applyNumberFormat="0" applyFill="0" applyAlignment="0" applyProtection="0"/>
    <xf numFmtId="0" fontId="42" fillId="57" borderId="0" applyNumberFormat="0" applyBorder="0" applyAlignment="0" applyProtection="0"/>
    <xf numFmtId="0" fontId="14" fillId="0" borderId="0"/>
    <xf numFmtId="0" fontId="4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24" applyNumberFormat="0" applyFill="0" applyAlignment="0" applyProtection="0"/>
    <xf numFmtId="0" fontId="44" fillId="60" borderId="13" applyNumberFormat="0" applyAlignment="0" applyProtection="0"/>
    <xf numFmtId="0" fontId="45" fillId="67" borderId="13" applyNumberFormat="0" applyAlignment="0" applyProtection="0"/>
    <xf numFmtId="0" fontId="46" fillId="67" borderId="23" applyNumberFormat="0" applyAlignment="0" applyProtection="0"/>
    <xf numFmtId="0" fontId="4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7" borderId="0" applyNumberFormat="0" applyBorder="0" applyAlignment="0" applyProtection="0"/>
    <xf numFmtId="0" fontId="19" fillId="61" borderId="25" applyNumberFormat="0" applyAlignment="0" applyProtection="0"/>
    <xf numFmtId="0" fontId="34" fillId="0" borderId="26" applyNumberFormat="0" applyFill="0" applyAlignment="0" applyProtection="0"/>
    <xf numFmtId="0" fontId="26" fillId="60" borderId="25" applyNumberFormat="0" applyAlignment="0" applyProtection="0"/>
    <xf numFmtId="0" fontId="7" fillId="62" borderId="27" applyNumberFormat="0" applyFont="0" applyAlignment="0" applyProtection="0"/>
    <xf numFmtId="0" fontId="29" fillId="61" borderId="28" applyNumberFormat="0" applyAlignment="0" applyProtection="0"/>
    <xf numFmtId="0" fontId="7" fillId="62" borderId="27" applyNumberFormat="0" applyFont="0" applyAlignment="0" applyProtection="0"/>
    <xf numFmtId="0" fontId="7" fillId="62" borderId="27" applyNumberFormat="0" applyFont="0" applyAlignment="0" applyProtection="0"/>
    <xf numFmtId="0" fontId="31" fillId="0" borderId="29" applyNumberFormat="0" applyFill="0" applyAlignment="0" applyProtection="0"/>
    <xf numFmtId="0" fontId="44" fillId="60" borderId="25" applyNumberFormat="0" applyAlignment="0" applyProtection="0"/>
    <xf numFmtId="0" fontId="45" fillId="67" borderId="25" applyNumberFormat="0" applyAlignment="0" applyProtection="0"/>
    <xf numFmtId="0" fontId="46" fillId="67" borderId="28" applyNumberFormat="0" applyAlignment="0" applyProtection="0"/>
    <xf numFmtId="0" fontId="49" fillId="0" borderId="0"/>
    <xf numFmtId="9" fontId="49" fillId="0" borderId="0" applyFont="0" applyFill="0" applyBorder="0" applyAlignment="0" applyProtection="0"/>
    <xf numFmtId="0" fontId="15" fillId="0" borderId="0"/>
    <xf numFmtId="0" fontId="48" fillId="0" borderId="0"/>
    <xf numFmtId="0" fontId="57" fillId="0" borderId="0"/>
    <xf numFmtId="9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51" fillId="0" borderId="0"/>
    <xf numFmtId="0" fontId="11" fillId="0" borderId="0"/>
    <xf numFmtId="43" fontId="11" fillId="0" borderId="0" applyFont="0" applyFill="0" applyBorder="0" applyAlignment="0" applyProtection="0"/>
    <xf numFmtId="0" fontId="7" fillId="0" borderId="0"/>
    <xf numFmtId="0" fontId="7" fillId="0" borderId="0"/>
    <xf numFmtId="0" fontId="64" fillId="0" borderId="0" applyNumberFormat="0" applyFill="0" applyBorder="0" applyAlignment="0" applyProtection="0"/>
    <xf numFmtId="0" fontId="65" fillId="0" borderId="0"/>
    <xf numFmtId="0" fontId="66" fillId="0" borderId="0" applyNumberFormat="0" applyFill="0" applyBorder="0" applyAlignment="0" applyProtection="0"/>
    <xf numFmtId="0" fontId="72" fillId="0" borderId="0"/>
    <xf numFmtId="0" fontId="51" fillId="0" borderId="0"/>
    <xf numFmtId="0" fontId="11" fillId="0" borderId="0"/>
    <xf numFmtId="43" fontId="48" fillId="0" borderId="0" applyFont="0" applyFill="0" applyBorder="0" applyAlignment="0" applyProtection="0"/>
    <xf numFmtId="0" fontId="48" fillId="0" borderId="0"/>
    <xf numFmtId="0" fontId="7" fillId="0" borderId="0"/>
  </cellStyleXfs>
  <cellXfs count="537">
    <xf numFmtId="0" fontId="0" fillId="0" borderId="0" xfId="0"/>
    <xf numFmtId="0" fontId="1" fillId="0" borderId="0" xfId="0" applyFont="1"/>
    <xf numFmtId="165" fontId="0" fillId="0" borderId="0" xfId="0" applyNumberFormat="1"/>
    <xf numFmtId="0" fontId="1" fillId="0" borderId="2" xfId="0" applyFont="1" applyBorder="1"/>
    <xf numFmtId="0" fontId="0" fillId="0" borderId="1" xfId="0" applyBorder="1"/>
    <xf numFmtId="165" fontId="0" fillId="0" borderId="1" xfId="0" applyNumberFormat="1" applyBorder="1"/>
    <xf numFmtId="0" fontId="0" fillId="0" borderId="2" xfId="0" applyBorder="1"/>
    <xf numFmtId="165" fontId="0" fillId="0" borderId="2" xfId="0" applyNumberFormat="1" applyBorder="1"/>
    <xf numFmtId="0" fontId="4" fillId="2" borderId="4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right" vertical="center"/>
    </xf>
    <xf numFmtId="0" fontId="3" fillId="2" borderId="5" xfId="0" applyFont="1" applyFill="1" applyBorder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right" vertical="center"/>
    </xf>
    <xf numFmtId="0" fontId="4" fillId="2" borderId="7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horizontal="right" vertical="center"/>
    </xf>
    <xf numFmtId="0" fontId="4" fillId="2" borderId="8" xfId="0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2" xfId="0" applyFont="1" applyBorder="1" applyAlignment="1">
      <alignment horizontal="right" vertical="center"/>
    </xf>
    <xf numFmtId="0" fontId="0" fillId="0" borderId="5" xfId="0" applyBorder="1" applyAlignment="1">
      <alignment vertical="center" wrapText="1"/>
    </xf>
    <xf numFmtId="0" fontId="4" fillId="3" borderId="5" xfId="0" applyFont="1" applyFill="1" applyBorder="1" applyAlignment="1">
      <alignment horizontal="right" vertical="center"/>
    </xf>
    <xf numFmtId="0" fontId="4" fillId="4" borderId="5" xfId="0" applyFont="1" applyFill="1" applyBorder="1" applyAlignment="1">
      <alignment horizontal="right" vertical="center"/>
    </xf>
    <xf numFmtId="0" fontId="4" fillId="5" borderId="5" xfId="0" applyFont="1" applyFill="1" applyBorder="1" applyAlignment="1">
      <alignment horizontal="right" vertical="center"/>
    </xf>
    <xf numFmtId="0" fontId="4" fillId="6" borderId="5" xfId="0" applyFont="1" applyFill="1" applyBorder="1" applyAlignment="1">
      <alignment horizontal="right" vertical="center"/>
    </xf>
    <xf numFmtId="0" fontId="4" fillId="7" borderId="5" xfId="0" applyFont="1" applyFill="1" applyBorder="1" applyAlignment="1">
      <alignment horizontal="right" vertical="center"/>
    </xf>
    <xf numFmtId="0" fontId="4" fillId="8" borderId="5" xfId="0" applyFont="1" applyFill="1" applyBorder="1" applyAlignment="1">
      <alignment horizontal="right" vertical="center"/>
    </xf>
    <xf numFmtId="0" fontId="4" fillId="9" borderId="5" xfId="0" applyFont="1" applyFill="1" applyBorder="1" applyAlignment="1">
      <alignment horizontal="right" vertical="center"/>
    </xf>
    <xf numFmtId="0" fontId="4" fillId="10" borderId="5" xfId="0" applyFont="1" applyFill="1" applyBorder="1" applyAlignment="1">
      <alignment horizontal="right" vertical="center"/>
    </xf>
    <xf numFmtId="0" fontId="4" fillId="11" borderId="5" xfId="0" applyFont="1" applyFill="1" applyBorder="1" applyAlignment="1">
      <alignment horizontal="right" vertical="center"/>
    </xf>
    <xf numFmtId="0" fontId="4" fillId="12" borderId="5" xfId="0" applyFont="1" applyFill="1" applyBorder="1" applyAlignment="1">
      <alignment horizontal="right" vertical="center"/>
    </xf>
    <xf numFmtId="0" fontId="4" fillId="13" borderId="5" xfId="0" applyFont="1" applyFill="1" applyBorder="1" applyAlignment="1">
      <alignment horizontal="right" vertical="center"/>
    </xf>
    <xf numFmtId="0" fontId="4" fillId="14" borderId="5" xfId="0" applyFont="1" applyFill="1" applyBorder="1" applyAlignment="1">
      <alignment horizontal="right" vertical="center"/>
    </xf>
    <xf numFmtId="0" fontId="4" fillId="15" borderId="5" xfId="0" applyFont="1" applyFill="1" applyBorder="1" applyAlignment="1">
      <alignment horizontal="right" vertical="center"/>
    </xf>
    <xf numFmtId="0" fontId="4" fillId="16" borderId="5" xfId="0" applyFont="1" applyFill="1" applyBorder="1" applyAlignment="1">
      <alignment horizontal="right" vertical="center"/>
    </xf>
    <xf numFmtId="0" fontId="4" fillId="17" borderId="5" xfId="0" applyFont="1" applyFill="1" applyBorder="1" applyAlignment="1">
      <alignment horizontal="right" vertical="center"/>
    </xf>
    <xf numFmtId="0" fontId="4" fillId="18" borderId="5" xfId="0" applyFont="1" applyFill="1" applyBorder="1" applyAlignment="1">
      <alignment horizontal="right" vertical="center"/>
    </xf>
    <xf numFmtId="0" fontId="4" fillId="19" borderId="5" xfId="0" applyFont="1" applyFill="1" applyBorder="1" applyAlignment="1">
      <alignment horizontal="right" vertical="center"/>
    </xf>
    <xf numFmtId="0" fontId="4" fillId="20" borderId="5" xfId="0" applyFont="1" applyFill="1" applyBorder="1" applyAlignment="1">
      <alignment horizontal="right" vertical="center"/>
    </xf>
    <xf numFmtId="0" fontId="4" fillId="21" borderId="5" xfId="0" applyFont="1" applyFill="1" applyBorder="1" applyAlignment="1">
      <alignment horizontal="right" vertical="center"/>
    </xf>
    <xf numFmtId="0" fontId="4" fillId="22" borderId="5" xfId="0" applyFont="1" applyFill="1" applyBorder="1" applyAlignment="1">
      <alignment horizontal="right" vertical="center"/>
    </xf>
    <xf numFmtId="0" fontId="4" fillId="23" borderId="5" xfId="0" applyFont="1" applyFill="1" applyBorder="1" applyAlignment="1">
      <alignment horizontal="right" vertical="center"/>
    </xf>
    <xf numFmtId="0" fontId="4" fillId="24" borderId="5" xfId="0" applyFont="1" applyFill="1" applyBorder="1" applyAlignment="1">
      <alignment horizontal="right" vertical="center"/>
    </xf>
    <xf numFmtId="0" fontId="4" fillId="25" borderId="5" xfId="0" applyFont="1" applyFill="1" applyBorder="1" applyAlignment="1">
      <alignment horizontal="right" vertical="center"/>
    </xf>
    <xf numFmtId="0" fontId="4" fillId="26" borderId="5" xfId="0" applyFont="1" applyFill="1" applyBorder="1" applyAlignment="1">
      <alignment horizontal="right" vertical="center"/>
    </xf>
    <xf numFmtId="0" fontId="4" fillId="27" borderId="5" xfId="0" applyFont="1" applyFill="1" applyBorder="1" applyAlignment="1">
      <alignment horizontal="right" vertical="center"/>
    </xf>
    <xf numFmtId="0" fontId="4" fillId="28" borderId="5" xfId="0" applyFont="1" applyFill="1" applyBorder="1" applyAlignment="1">
      <alignment horizontal="right" vertical="center"/>
    </xf>
    <xf numFmtId="0" fontId="4" fillId="29" borderId="5" xfId="0" applyFont="1" applyFill="1" applyBorder="1" applyAlignment="1">
      <alignment horizontal="right" vertical="center"/>
    </xf>
    <xf numFmtId="0" fontId="4" fillId="30" borderId="5" xfId="0" applyFont="1" applyFill="1" applyBorder="1" applyAlignment="1">
      <alignment horizontal="right" vertical="center"/>
    </xf>
    <xf numFmtId="0" fontId="4" fillId="31" borderId="5" xfId="0" applyFont="1" applyFill="1" applyBorder="1" applyAlignment="1">
      <alignment horizontal="right" vertical="center"/>
    </xf>
    <xf numFmtId="0" fontId="4" fillId="32" borderId="5" xfId="0" applyFont="1" applyFill="1" applyBorder="1" applyAlignment="1">
      <alignment horizontal="right" vertical="center"/>
    </xf>
    <xf numFmtId="0" fontId="4" fillId="33" borderId="5" xfId="0" applyFont="1" applyFill="1" applyBorder="1" applyAlignment="1">
      <alignment horizontal="right" vertical="center"/>
    </xf>
    <xf numFmtId="0" fontId="4" fillId="34" borderId="5" xfId="0" applyFont="1" applyFill="1" applyBorder="1" applyAlignment="1">
      <alignment horizontal="right" vertical="center"/>
    </xf>
    <xf numFmtId="0" fontId="4" fillId="35" borderId="5" xfId="0" applyFont="1" applyFill="1" applyBorder="1" applyAlignment="1">
      <alignment horizontal="right" vertical="center"/>
    </xf>
    <xf numFmtId="0" fontId="4" fillId="36" borderId="5" xfId="0" applyFont="1" applyFill="1" applyBorder="1" applyAlignment="1">
      <alignment horizontal="right" vertical="center"/>
    </xf>
    <xf numFmtId="0" fontId="4" fillId="37" borderId="5" xfId="0" applyFont="1" applyFill="1" applyBorder="1" applyAlignment="1">
      <alignment horizontal="right" vertical="center"/>
    </xf>
    <xf numFmtId="0" fontId="4" fillId="38" borderId="5" xfId="0" applyFont="1" applyFill="1" applyBorder="1" applyAlignment="1">
      <alignment horizontal="right" vertical="center"/>
    </xf>
    <xf numFmtId="0" fontId="4" fillId="39" borderId="5" xfId="0" applyFont="1" applyFill="1" applyBorder="1" applyAlignment="1">
      <alignment horizontal="right" vertical="center"/>
    </xf>
    <xf numFmtId="0" fontId="4" fillId="40" borderId="5" xfId="0" applyFont="1" applyFill="1" applyBorder="1" applyAlignment="1">
      <alignment horizontal="right" vertical="center"/>
    </xf>
    <xf numFmtId="0" fontId="4" fillId="41" borderId="5" xfId="0" applyFont="1" applyFill="1" applyBorder="1" applyAlignment="1">
      <alignment horizontal="right" vertical="center"/>
    </xf>
    <xf numFmtId="0" fontId="4" fillId="42" borderId="5" xfId="0" applyFont="1" applyFill="1" applyBorder="1" applyAlignment="1">
      <alignment horizontal="right" vertical="center"/>
    </xf>
    <xf numFmtId="0" fontId="4" fillId="43" borderId="5" xfId="0" applyFont="1" applyFill="1" applyBorder="1" applyAlignment="1">
      <alignment horizontal="right" vertical="center"/>
    </xf>
    <xf numFmtId="0" fontId="4" fillId="44" borderId="5" xfId="0" applyFont="1" applyFill="1" applyBorder="1" applyAlignment="1">
      <alignment horizontal="right" vertical="center"/>
    </xf>
    <xf numFmtId="0" fontId="4" fillId="45" borderId="5" xfId="0" applyFont="1" applyFill="1" applyBorder="1" applyAlignment="1">
      <alignment horizontal="right" vertical="center"/>
    </xf>
    <xf numFmtId="0" fontId="4" fillId="46" borderId="5" xfId="0" applyFont="1" applyFill="1" applyBorder="1" applyAlignment="1">
      <alignment horizontal="right" vertical="center"/>
    </xf>
    <xf numFmtId="0" fontId="4" fillId="47" borderId="5" xfId="0" applyFont="1" applyFill="1" applyBorder="1" applyAlignment="1">
      <alignment horizontal="right" vertical="center"/>
    </xf>
    <xf numFmtId="0" fontId="4" fillId="48" borderId="5" xfId="0" applyFont="1" applyFill="1" applyBorder="1" applyAlignment="1">
      <alignment horizontal="right" vertical="center"/>
    </xf>
    <xf numFmtId="0" fontId="4" fillId="49" borderId="5" xfId="0" applyFont="1" applyFill="1" applyBorder="1" applyAlignment="1">
      <alignment horizontal="right" vertical="center"/>
    </xf>
    <xf numFmtId="0" fontId="4" fillId="50" borderId="5" xfId="0" applyFont="1" applyFill="1" applyBorder="1" applyAlignment="1">
      <alignment horizontal="right" vertical="center"/>
    </xf>
    <xf numFmtId="0" fontId="4" fillId="51" borderId="5" xfId="0" applyFont="1" applyFill="1" applyBorder="1" applyAlignment="1">
      <alignment horizontal="right" vertical="center"/>
    </xf>
    <xf numFmtId="0" fontId="4" fillId="52" borderId="5" xfId="0" applyFont="1" applyFill="1" applyBorder="1" applyAlignment="1">
      <alignment horizontal="right" vertical="center"/>
    </xf>
    <xf numFmtId="0" fontId="4" fillId="53" borderId="5" xfId="0" applyFont="1" applyFill="1" applyBorder="1" applyAlignment="1">
      <alignment horizontal="right" vertical="center"/>
    </xf>
    <xf numFmtId="14" fontId="0" fillId="0" borderId="0" xfId="0" applyNumberFormat="1"/>
    <xf numFmtId="165" fontId="0" fillId="0" borderId="3" xfId="0" applyNumberFormat="1" applyBorder="1"/>
    <xf numFmtId="0" fontId="49" fillId="0" borderId="0" xfId="113"/>
    <xf numFmtId="0" fontId="50" fillId="0" borderId="0" xfId="113" applyFont="1"/>
    <xf numFmtId="0" fontId="51" fillId="0" borderId="0" xfId="113" applyFont="1"/>
    <xf numFmtId="3" fontId="49" fillId="0" borderId="0" xfId="113" applyNumberFormat="1"/>
    <xf numFmtId="0" fontId="7" fillId="0" borderId="0" xfId="113" applyFont="1"/>
    <xf numFmtId="167" fontId="0" fillId="0" borderId="0" xfId="114" applyNumberFormat="1" applyFont="1"/>
    <xf numFmtId="0" fontId="52" fillId="0" borderId="0" xfId="113" applyFont="1"/>
    <xf numFmtId="168" fontId="52" fillId="0" borderId="0" xfId="113" applyNumberFormat="1" applyFont="1"/>
    <xf numFmtId="0" fontId="53" fillId="79" borderId="31" xfId="0" applyFont="1" applyFill="1" applyBorder="1" applyAlignment="1">
      <alignment horizontal="justify" vertical="center"/>
    </xf>
    <xf numFmtId="0" fontId="53" fillId="79" borderId="31" xfId="0" applyFont="1" applyFill="1" applyBorder="1" applyAlignment="1">
      <alignment horizontal="center" vertical="center"/>
    </xf>
    <xf numFmtId="0" fontId="54" fillId="79" borderId="0" xfId="0" applyFont="1" applyFill="1" applyAlignment="1">
      <alignment horizontal="justify" vertical="center"/>
    </xf>
    <xf numFmtId="10" fontId="54" fillId="79" borderId="0" xfId="0" applyNumberFormat="1" applyFont="1" applyFill="1" applyAlignment="1">
      <alignment horizontal="center" vertical="center"/>
    </xf>
    <xf numFmtId="0" fontId="54" fillId="79" borderId="4" xfId="0" applyFont="1" applyFill="1" applyBorder="1" applyAlignment="1">
      <alignment horizontal="justify" vertical="center"/>
    </xf>
    <xf numFmtId="10" fontId="54" fillId="79" borderId="4" xfId="0" applyNumberFormat="1" applyFont="1" applyFill="1" applyBorder="1" applyAlignment="1">
      <alignment horizontal="center" vertical="center"/>
    </xf>
    <xf numFmtId="0" fontId="55" fillId="0" borderId="0" xfId="0" applyFont="1"/>
    <xf numFmtId="0" fontId="10" fillId="0" borderId="0" xfId="116" applyFont="1" applyAlignment="1">
      <alignment horizontal="center"/>
    </xf>
    <xf numFmtId="169" fontId="48" fillId="0" borderId="0" xfId="116" applyNumberFormat="1"/>
    <xf numFmtId="0" fontId="48" fillId="0" borderId="0" xfId="116"/>
    <xf numFmtId="170" fontId="48" fillId="0" borderId="0" xfId="116" applyNumberFormat="1"/>
    <xf numFmtId="170" fontId="1" fillId="0" borderId="0" xfId="116" applyNumberFormat="1" applyFont="1"/>
    <xf numFmtId="0" fontId="56" fillId="0" borderId="0" xfId="0" applyFont="1" applyAlignment="1">
      <alignment vertical="center"/>
    </xf>
    <xf numFmtId="2" fontId="57" fillId="0" borderId="0" xfId="117" applyNumberFormat="1"/>
    <xf numFmtId="0" fontId="11" fillId="0" borderId="0" xfId="113" applyFont="1"/>
    <xf numFmtId="0" fontId="11" fillId="0" borderId="2" xfId="113" applyFont="1" applyBorder="1"/>
    <xf numFmtId="0" fontId="49" fillId="0" borderId="0" xfId="113" applyAlignment="1">
      <alignment horizontal="left"/>
    </xf>
    <xf numFmtId="0" fontId="49" fillId="0" borderId="0" xfId="113" applyAlignment="1">
      <alignment horizontal="center"/>
    </xf>
    <xf numFmtId="0" fontId="59" fillId="0" borderId="0" xfId="113" applyFont="1"/>
    <xf numFmtId="49" fontId="49" fillId="0" borderId="0" xfId="113" applyNumberFormat="1"/>
    <xf numFmtId="0" fontId="49" fillId="0" borderId="0" xfId="113" applyAlignment="1">
      <alignment horizontal="left" indent="1"/>
    </xf>
    <xf numFmtId="0" fontId="60" fillId="0" borderId="0" xfId="0" applyFont="1"/>
    <xf numFmtId="0" fontId="50" fillId="0" borderId="0" xfId="0" applyFont="1"/>
    <xf numFmtId="0" fontId="59" fillId="0" borderId="0" xfId="0" applyFont="1"/>
    <xf numFmtId="0" fontId="1" fillId="0" borderId="2" xfId="121" applyFont="1" applyBorder="1"/>
    <xf numFmtId="0" fontId="11" fillId="0" borderId="0" xfId="121"/>
    <xf numFmtId="0" fontId="61" fillId="0" borderId="0" xfId="0" applyFont="1" applyAlignment="1">
      <alignment horizontal="justify" vertical="center"/>
    </xf>
    <xf numFmtId="0" fontId="11" fillId="0" borderId="2" xfId="121" applyBorder="1"/>
    <xf numFmtId="0" fontId="1" fillId="0" borderId="2" xfId="121" applyFont="1" applyBorder="1" applyAlignment="1">
      <alignment horizontal="center"/>
    </xf>
    <xf numFmtId="165" fontId="11" fillId="0" borderId="0" xfId="121" applyNumberFormat="1" applyAlignment="1">
      <alignment horizontal="center"/>
    </xf>
    <xf numFmtId="165" fontId="0" fillId="0" borderId="0" xfId="118" applyNumberFormat="1" applyFont="1"/>
    <xf numFmtId="4" fontId="0" fillId="0" borderId="0" xfId="0" applyNumberFormat="1"/>
    <xf numFmtId="49" fontId="62" fillId="0" borderId="2" xfId="124" applyNumberFormat="1" applyFont="1" applyBorder="1" applyAlignment="1" applyProtection="1">
      <alignment horizontal="center" vertical="center" wrapText="1"/>
      <protection hidden="1"/>
    </xf>
    <xf numFmtId="49" fontId="62" fillId="0" borderId="2" xfId="124" applyNumberFormat="1" applyFont="1" applyBorder="1" applyAlignment="1">
      <alignment horizontal="center" vertical="center" wrapText="1"/>
    </xf>
    <xf numFmtId="0" fontId="63" fillId="0" borderId="0" xfId="0" applyFont="1" applyAlignment="1">
      <alignment horizontal="center"/>
    </xf>
    <xf numFmtId="0" fontId="64" fillId="0" borderId="0" xfId="125"/>
    <xf numFmtId="0" fontId="7" fillId="54" borderId="35" xfId="113" applyFont="1" applyFill="1" applyBorder="1"/>
    <xf numFmtId="3" fontId="7" fillId="0" borderId="35" xfId="113" applyNumberFormat="1" applyFont="1" applyBorder="1"/>
    <xf numFmtId="4" fontId="7" fillId="0" borderId="35" xfId="113" applyNumberFormat="1" applyFont="1" applyBorder="1"/>
    <xf numFmtId="0" fontId="7" fillId="0" borderId="35" xfId="113" applyFont="1" applyBorder="1"/>
    <xf numFmtId="0" fontId="51" fillId="54" borderId="35" xfId="113" applyFont="1" applyFill="1" applyBorder="1"/>
    <xf numFmtId="167" fontId="51" fillId="0" borderId="35" xfId="114" applyNumberFormat="1" applyFont="1" applyBorder="1"/>
    <xf numFmtId="0" fontId="0" fillId="0" borderId="36" xfId="0" applyBorder="1"/>
    <xf numFmtId="0" fontId="1" fillId="0" borderId="36" xfId="0" applyFont="1" applyBorder="1"/>
    <xf numFmtId="0" fontId="1" fillId="0" borderId="0" xfId="0" applyFont="1" applyBorder="1"/>
    <xf numFmtId="0" fontId="0" fillId="0" borderId="0" xfId="0" applyBorder="1"/>
    <xf numFmtId="0" fontId="0" fillId="0" borderId="37" xfId="0" applyBorder="1"/>
    <xf numFmtId="0" fontId="64" fillId="0" borderId="0" xfId="125" applyFill="1"/>
    <xf numFmtId="0" fontId="66" fillId="0" borderId="0" xfId="127"/>
    <xf numFmtId="0" fontId="62" fillId="0" borderId="36" xfId="0" applyFont="1" applyBorder="1"/>
    <xf numFmtId="165" fontId="0" fillId="0" borderId="36" xfId="0" applyNumberFormat="1" applyBorder="1"/>
    <xf numFmtId="165" fontId="2" fillId="0" borderId="36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right"/>
    </xf>
    <xf numFmtId="0" fontId="1" fillId="0" borderId="37" xfId="0" applyFont="1" applyBorder="1"/>
    <xf numFmtId="2" fontId="0" fillId="0" borderId="0" xfId="0" applyNumberFormat="1" applyBorder="1"/>
    <xf numFmtId="2" fontId="0" fillId="0" borderId="2" xfId="0" applyNumberFormat="1" applyBorder="1"/>
    <xf numFmtId="0" fontId="1" fillId="0" borderId="38" xfId="0" applyFont="1" applyBorder="1"/>
    <xf numFmtId="0" fontId="1" fillId="0" borderId="37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49" fillId="0" borderId="0" xfId="113" applyBorder="1"/>
    <xf numFmtId="0" fontId="49" fillId="0" borderId="2" xfId="113" applyBorder="1"/>
    <xf numFmtId="0" fontId="49" fillId="0" borderId="36" xfId="113" applyBorder="1"/>
    <xf numFmtId="0" fontId="50" fillId="0" borderId="0" xfId="113" applyFont="1" applyFill="1" applyBorder="1"/>
    <xf numFmtId="0" fontId="49" fillId="0" borderId="0" xfId="113" applyFill="1" applyBorder="1"/>
    <xf numFmtId="0" fontId="58" fillId="0" borderId="36" xfId="113" applyFont="1" applyBorder="1"/>
    <xf numFmtId="0" fontId="55" fillId="0" borderId="36" xfId="113" applyFont="1" applyBorder="1"/>
    <xf numFmtId="0" fontId="58" fillId="0" borderId="0" xfId="113" applyFont="1" applyBorder="1"/>
    <xf numFmtId="0" fontId="58" fillId="0" borderId="2" xfId="113" applyFont="1" applyBorder="1"/>
    <xf numFmtId="0" fontId="11" fillId="0" borderId="36" xfId="113" applyFont="1" applyBorder="1"/>
    <xf numFmtId="0" fontId="1" fillId="0" borderId="36" xfId="113" applyFont="1" applyBorder="1"/>
    <xf numFmtId="166" fontId="11" fillId="0" borderId="36" xfId="113" applyNumberFormat="1" applyFont="1" applyBorder="1"/>
    <xf numFmtId="0" fontId="11" fillId="0" borderId="0" xfId="113" applyFont="1" applyBorder="1"/>
    <xf numFmtId="166" fontId="11" fillId="0" borderId="0" xfId="113" applyNumberFormat="1" applyFont="1" applyBorder="1"/>
    <xf numFmtId="166" fontId="11" fillId="0" borderId="2" xfId="113" applyNumberFormat="1" applyFont="1" applyBorder="1"/>
    <xf numFmtId="166" fontId="1" fillId="0" borderId="36" xfId="113" applyNumberFormat="1" applyFont="1" applyBorder="1"/>
    <xf numFmtId="167" fontId="11" fillId="0" borderId="36" xfId="114" applyNumberFormat="1" applyFont="1" applyFill="1" applyBorder="1"/>
    <xf numFmtId="167" fontId="11" fillId="0" borderId="0" xfId="114" applyNumberFormat="1" applyFont="1" applyFill="1" applyBorder="1"/>
    <xf numFmtId="0" fontId="58" fillId="0" borderId="0" xfId="113" applyFont="1"/>
    <xf numFmtId="0" fontId="58" fillId="0" borderId="0" xfId="113" applyFont="1" applyFill="1" applyBorder="1"/>
    <xf numFmtId="0" fontId="58" fillId="0" borderId="36" xfId="113" applyFont="1" applyFill="1" applyBorder="1"/>
    <xf numFmtId="0" fontId="68" fillId="0" borderId="36" xfId="113" applyFont="1" applyFill="1" applyBorder="1"/>
    <xf numFmtId="0" fontId="55" fillId="0" borderId="36" xfId="113" applyFont="1" applyFill="1" applyBorder="1"/>
    <xf numFmtId="0" fontId="69" fillId="0" borderId="0" xfId="113" applyFont="1" applyFill="1" applyBorder="1"/>
    <xf numFmtId="167" fontId="11" fillId="0" borderId="0" xfId="114" applyNumberFormat="1" applyFont="1"/>
    <xf numFmtId="0" fontId="55" fillId="0" borderId="0" xfId="113" applyFont="1"/>
    <xf numFmtId="0" fontId="1" fillId="0" borderId="37" xfId="113" applyFont="1" applyFill="1" applyBorder="1"/>
    <xf numFmtId="0" fontId="62" fillId="0" borderId="37" xfId="113" applyFont="1" applyFill="1" applyBorder="1"/>
    <xf numFmtId="0" fontId="9" fillId="0" borderId="36" xfId="113" applyFont="1" applyFill="1" applyBorder="1"/>
    <xf numFmtId="168" fontId="9" fillId="0" borderId="36" xfId="113" applyNumberFormat="1" applyFont="1" applyFill="1" applyBorder="1"/>
    <xf numFmtId="0" fontId="9" fillId="0" borderId="0" xfId="113" applyFont="1" applyFill="1" applyBorder="1"/>
    <xf numFmtId="168" fontId="9" fillId="0" borderId="0" xfId="113" applyNumberFormat="1" applyFont="1" applyFill="1" applyBorder="1"/>
    <xf numFmtId="168" fontId="11" fillId="0" borderId="0" xfId="113" applyNumberFormat="1" applyFont="1" applyFill="1" applyBorder="1"/>
    <xf numFmtId="0" fontId="9" fillId="0" borderId="2" xfId="113" applyFont="1" applyFill="1" applyBorder="1"/>
    <xf numFmtId="168" fontId="11" fillId="0" borderId="2" xfId="113" applyNumberFormat="1" applyFont="1" applyFill="1" applyBorder="1"/>
    <xf numFmtId="0" fontId="70" fillId="0" borderId="0" xfId="113" applyFont="1"/>
    <xf numFmtId="0" fontId="58" fillId="0" borderId="37" xfId="113" applyFont="1" applyBorder="1"/>
    <xf numFmtId="0" fontId="11" fillId="0" borderId="37" xfId="113" applyFont="1" applyBorder="1"/>
    <xf numFmtId="0" fontId="1" fillId="0" borderId="37" xfId="113" applyFont="1" applyBorder="1"/>
    <xf numFmtId="165" fontId="11" fillId="0" borderId="0" xfId="113" applyNumberFormat="1" applyFont="1" applyBorder="1"/>
    <xf numFmtId="165" fontId="11" fillId="0" borderId="2" xfId="113" applyNumberFormat="1" applyFont="1" applyBorder="1"/>
    <xf numFmtId="0" fontId="71" fillId="0" borderId="0" xfId="113" applyFont="1"/>
    <xf numFmtId="0" fontId="62" fillId="0" borderId="37" xfId="113" applyNumberFormat="1" applyFont="1" applyFill="1" applyBorder="1"/>
    <xf numFmtId="0" fontId="0" fillId="0" borderId="0" xfId="0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0" fillId="0" borderId="0" xfId="0" applyFill="1"/>
    <xf numFmtId="0" fontId="0" fillId="2" borderId="36" xfId="0" applyFill="1" applyBorder="1"/>
    <xf numFmtId="0" fontId="4" fillId="2" borderId="39" xfId="0" applyFont="1" applyFill="1" applyBorder="1" applyAlignment="1">
      <alignment vertical="center"/>
    </xf>
    <xf numFmtId="0" fontId="3" fillId="2" borderId="39" xfId="0" applyFont="1" applyFill="1" applyBorder="1" applyAlignment="1">
      <alignment horizontal="center" vertical="center"/>
    </xf>
    <xf numFmtId="0" fontId="62" fillId="0" borderId="36" xfId="113" applyFont="1" applyBorder="1"/>
    <xf numFmtId="0" fontId="9" fillId="0" borderId="36" xfId="113" applyFont="1" applyBorder="1"/>
    <xf numFmtId="165" fontId="11" fillId="0" borderId="36" xfId="113" applyNumberFormat="1" applyFont="1" applyBorder="1"/>
    <xf numFmtId="168" fontId="9" fillId="0" borderId="0" xfId="113" applyNumberFormat="1" applyFont="1" applyBorder="1"/>
    <xf numFmtId="0" fontId="9" fillId="0" borderId="0" xfId="113" applyFont="1" applyBorder="1"/>
    <xf numFmtId="0" fontId="9" fillId="0" borderId="2" xfId="113" applyFont="1" applyBorder="1"/>
    <xf numFmtId="0" fontId="4" fillId="0" borderId="36" xfId="0" applyFont="1" applyBorder="1" applyAlignment="1">
      <alignment vertical="center"/>
    </xf>
    <xf numFmtId="0" fontId="3" fillId="0" borderId="10" xfId="0" applyFont="1" applyBorder="1" applyAlignment="1">
      <alignment horizontal="right" vertical="center"/>
    </xf>
    <xf numFmtId="0" fontId="3" fillId="0" borderId="11" xfId="0" applyFont="1" applyBorder="1" applyAlignment="1">
      <alignment vertical="center" wrapText="1"/>
    </xf>
    <xf numFmtId="0" fontId="3" fillId="0" borderId="11" xfId="0" applyFont="1" applyBorder="1" applyAlignment="1">
      <alignment vertical="center"/>
    </xf>
    <xf numFmtId="14" fontId="1" fillId="0" borderId="37" xfId="0" applyNumberFormat="1" applyFont="1" applyBorder="1"/>
    <xf numFmtId="14" fontId="4" fillId="0" borderId="0" xfId="0" applyNumberFormat="1" applyFont="1" applyBorder="1" applyAlignment="1">
      <alignment horizontal="right" vertical="center"/>
    </xf>
    <xf numFmtId="14" fontId="4" fillId="0" borderId="2" xfId="0" applyNumberFormat="1" applyFont="1" applyBorder="1" applyAlignment="1">
      <alignment horizontal="right" vertical="center"/>
    </xf>
    <xf numFmtId="0" fontId="48" fillId="0" borderId="0" xfId="116" applyBorder="1"/>
    <xf numFmtId="0" fontId="48" fillId="0" borderId="2" xfId="116" applyBorder="1"/>
    <xf numFmtId="0" fontId="10" fillId="0" borderId="37" xfId="116" applyFont="1" applyBorder="1" applyAlignment="1">
      <alignment horizontal="center"/>
    </xf>
    <xf numFmtId="169" fontId="10" fillId="0" borderId="2" xfId="116" applyNumberFormat="1" applyFont="1" applyBorder="1" applyAlignment="1">
      <alignment horizontal="center"/>
    </xf>
    <xf numFmtId="0" fontId="10" fillId="0" borderId="2" xfId="116" applyFont="1" applyBorder="1" applyAlignment="1">
      <alignment horizontal="center"/>
    </xf>
    <xf numFmtId="170" fontId="48" fillId="0" borderId="2" xfId="116" applyNumberFormat="1" applyBorder="1"/>
    <xf numFmtId="169" fontId="48" fillId="0" borderId="2" xfId="116" applyNumberFormat="1" applyBorder="1"/>
    <xf numFmtId="0" fontId="10" fillId="0" borderId="2" xfId="0" applyFont="1" applyBorder="1" applyAlignment="1">
      <alignment horizontal="center" vertical="top"/>
    </xf>
    <xf numFmtId="170" fontId="10" fillId="0" borderId="0" xfId="0" applyNumberFormat="1" applyFont="1" applyBorder="1" applyAlignment="1">
      <alignment horizontal="left" vertical="top"/>
    </xf>
    <xf numFmtId="170" fontId="10" fillId="0" borderId="2" xfId="0" applyNumberFormat="1" applyFont="1" applyBorder="1" applyAlignment="1">
      <alignment horizontal="left" vertical="top"/>
    </xf>
    <xf numFmtId="0" fontId="0" fillId="0" borderId="0" xfId="0" applyFill="1" applyBorder="1"/>
    <xf numFmtId="0" fontId="0" fillId="0" borderId="2" xfId="0" applyFill="1" applyBorder="1"/>
    <xf numFmtId="165" fontId="0" fillId="0" borderId="0" xfId="0" applyNumberFormat="1" applyBorder="1"/>
    <xf numFmtId="0" fontId="1" fillId="0" borderId="2" xfId="0" applyFont="1" applyBorder="1" applyAlignment="1"/>
    <xf numFmtId="0" fontId="1" fillId="0" borderId="2" xfId="0" applyFont="1" applyFill="1" applyBorder="1"/>
    <xf numFmtId="165" fontId="0" fillId="0" borderId="0" xfId="0" applyNumberFormat="1" applyFont="1" applyBorder="1"/>
    <xf numFmtId="165" fontId="0" fillId="0" borderId="2" xfId="0" applyNumberFormat="1" applyFont="1" applyBorder="1"/>
    <xf numFmtId="0" fontId="0" fillId="0" borderId="0" xfId="0" applyFont="1"/>
    <xf numFmtId="0" fontId="69" fillId="0" borderId="0" xfId="0" applyFont="1" applyFill="1" applyBorder="1"/>
    <xf numFmtId="0" fontId="69" fillId="0" borderId="2" xfId="0" applyFont="1" applyFill="1" applyBorder="1"/>
    <xf numFmtId="0" fontId="62" fillId="0" borderId="0" xfId="0" applyFont="1" applyAlignment="1">
      <alignment vertical="center"/>
    </xf>
    <xf numFmtId="0" fontId="9" fillId="0" borderId="0" xfId="1" applyFont="1" applyBorder="1"/>
    <xf numFmtId="0" fontId="9" fillId="0" borderId="37" xfId="1" applyFont="1" applyBorder="1" applyAlignment="1">
      <alignment horizontal="left" vertical="center"/>
    </xf>
    <xf numFmtId="17" fontId="9" fillId="0" borderId="37" xfId="2" applyNumberFormat="1" applyFont="1" applyBorder="1" applyAlignment="1">
      <alignment horizontal="right" vertical="center"/>
    </xf>
    <xf numFmtId="14" fontId="0" fillId="0" borderId="36" xfId="0" applyNumberFormat="1" applyBorder="1"/>
    <xf numFmtId="17" fontId="0" fillId="0" borderId="0" xfId="0" applyNumberFormat="1" applyBorder="1"/>
    <xf numFmtId="17" fontId="0" fillId="0" borderId="36" xfId="0" applyNumberFormat="1" applyBorder="1"/>
    <xf numFmtId="0" fontId="57" fillId="0" borderId="36" xfId="117" applyBorder="1"/>
    <xf numFmtId="2" fontId="57" fillId="0" borderId="36" xfId="117" applyNumberFormat="1" applyBorder="1"/>
    <xf numFmtId="2" fontId="57" fillId="0" borderId="0" xfId="117" applyNumberFormat="1" applyBorder="1"/>
    <xf numFmtId="168" fontId="7" fillId="0" borderId="0" xfId="0" applyNumberFormat="1" applyFont="1" applyBorder="1"/>
    <xf numFmtId="168" fontId="7" fillId="0" borderId="2" xfId="0" applyNumberFormat="1" applyFont="1" applyBorder="1"/>
    <xf numFmtId="0" fontId="62" fillId="0" borderId="2" xfId="0" applyFont="1" applyBorder="1"/>
    <xf numFmtId="168" fontId="67" fillId="0" borderId="37" xfId="0" applyNumberFormat="1" applyFont="1" applyBorder="1"/>
    <xf numFmtId="0" fontId="1" fillId="0" borderId="2" xfId="113" applyFont="1" applyBorder="1"/>
    <xf numFmtId="0" fontId="55" fillId="0" borderId="2" xfId="113" applyFont="1" applyBorder="1"/>
    <xf numFmtId="2" fontId="58" fillId="0" borderId="0" xfId="113" applyNumberFormat="1" applyFont="1"/>
    <xf numFmtId="0" fontId="58" fillId="0" borderId="0" xfId="113" applyFont="1" applyAlignment="1">
      <alignment horizontal="left"/>
    </xf>
    <xf numFmtId="0" fontId="58" fillId="0" borderId="2" xfId="113" applyFont="1" applyBorder="1" applyAlignment="1">
      <alignment horizontal="left"/>
    </xf>
    <xf numFmtId="0" fontId="11" fillId="0" borderId="0" xfId="113" applyFont="1" applyAlignment="1">
      <alignment horizontal="left"/>
    </xf>
    <xf numFmtId="166" fontId="11" fillId="0" borderId="0" xfId="113" applyNumberFormat="1" applyFont="1"/>
    <xf numFmtId="0" fontId="11" fillId="0" borderId="2" xfId="113" applyFont="1" applyBorder="1" applyAlignment="1">
      <alignment horizontal="left"/>
    </xf>
    <xf numFmtId="2" fontId="58" fillId="0" borderId="2" xfId="113" applyNumberFormat="1" applyFont="1" applyBorder="1"/>
    <xf numFmtId="2" fontId="11" fillId="0" borderId="0" xfId="113" applyNumberFormat="1" applyFont="1" applyBorder="1"/>
    <xf numFmtId="2" fontId="11" fillId="0" borderId="2" xfId="113" applyNumberFormat="1" applyFont="1" applyBorder="1"/>
    <xf numFmtId="2" fontId="11" fillId="0" borderId="0" xfId="113" applyNumberFormat="1" applyFont="1"/>
    <xf numFmtId="0" fontId="11" fillId="0" borderId="0" xfId="113" applyFont="1" applyAlignment="1">
      <alignment horizontal="center"/>
    </xf>
    <xf numFmtId="165" fontId="11" fillId="0" borderId="0" xfId="113" applyNumberFormat="1" applyFont="1"/>
    <xf numFmtId="2" fontId="11" fillId="0" borderId="36" xfId="113" applyNumberFormat="1" applyFont="1" applyBorder="1"/>
    <xf numFmtId="0" fontId="49" fillId="0" borderId="0" xfId="113" applyAlignment="1"/>
    <xf numFmtId="49" fontId="49" fillId="0" borderId="2" xfId="113" applyNumberFormat="1" applyBorder="1"/>
    <xf numFmtId="0" fontId="11" fillId="0" borderId="0" xfId="113" applyFont="1" applyFill="1" applyBorder="1"/>
    <xf numFmtId="0" fontId="1" fillId="0" borderId="0" xfId="113" applyFont="1" applyFill="1" applyBorder="1"/>
    <xf numFmtId="0" fontId="11" fillId="0" borderId="0" xfId="113" applyFont="1" applyFill="1" applyBorder="1" applyAlignment="1">
      <alignment horizontal="left" indent="1"/>
    </xf>
    <xf numFmtId="171" fontId="11" fillId="0" borderId="0" xfId="119" applyNumberFormat="1" applyFont="1" applyFill="1" applyBorder="1"/>
    <xf numFmtId="172" fontId="11" fillId="0" borderId="0" xfId="119" applyNumberFormat="1" applyFont="1" applyFill="1" applyBorder="1"/>
    <xf numFmtId="0" fontId="9" fillId="0" borderId="37" xfId="113" applyFont="1" applyFill="1" applyBorder="1"/>
    <xf numFmtId="0" fontId="1" fillId="0" borderId="37" xfId="113" applyFont="1" applyFill="1" applyBorder="1" applyAlignment="1">
      <alignment horizontal="left"/>
    </xf>
    <xf numFmtId="0" fontId="11" fillId="0" borderId="2" xfId="113" applyFont="1" applyFill="1" applyBorder="1"/>
    <xf numFmtId="0" fontId="1" fillId="0" borderId="2" xfId="113" applyFont="1" applyFill="1" applyBorder="1" applyAlignment="1">
      <alignment horizontal="left"/>
    </xf>
    <xf numFmtId="171" fontId="11" fillId="0" borderId="2" xfId="119" applyNumberFormat="1" applyFont="1" applyFill="1" applyBorder="1"/>
    <xf numFmtId="0" fontId="1" fillId="0" borderId="2" xfId="113" applyFont="1" applyFill="1" applyBorder="1"/>
    <xf numFmtId="165" fontId="11" fillId="0" borderId="0" xfId="113" applyNumberFormat="1" applyFont="1" applyFill="1" applyBorder="1"/>
    <xf numFmtId="165" fontId="11" fillId="0" borderId="2" xfId="113" applyNumberFormat="1" applyFont="1" applyFill="1" applyBorder="1"/>
    <xf numFmtId="0" fontId="11" fillId="0" borderId="0" xfId="113" applyFont="1" applyFill="1" applyBorder="1" applyAlignment="1"/>
    <xf numFmtId="49" fontId="11" fillId="0" borderId="0" xfId="113" applyNumberFormat="1" applyFont="1" applyFill="1" applyBorder="1"/>
    <xf numFmtId="0" fontId="58" fillId="0" borderId="0" xfId="113" applyFont="1" applyAlignment="1">
      <alignment horizontal="center"/>
    </xf>
    <xf numFmtId="0" fontId="58" fillId="0" borderId="0" xfId="113" applyFont="1" applyBorder="1" applyAlignment="1">
      <alignment horizontal="left" indent="1"/>
    </xf>
    <xf numFmtId="0" fontId="11" fillId="0" borderId="0" xfId="113" applyFont="1" applyBorder="1" applyAlignment="1">
      <alignment horizontal="left" indent="1"/>
    </xf>
    <xf numFmtId="0" fontId="11" fillId="0" borderId="2" xfId="113" applyFont="1" applyBorder="1" applyAlignment="1">
      <alignment horizontal="left" indent="1"/>
    </xf>
    <xf numFmtId="0" fontId="58" fillId="0" borderId="36" xfId="113" applyFont="1" applyBorder="1" applyAlignment="1">
      <alignment horizontal="left" indent="1"/>
    </xf>
    <xf numFmtId="0" fontId="60" fillId="0" borderId="0" xfId="0" applyFont="1" applyAlignment="1">
      <alignment vertical="center"/>
    </xf>
    <xf numFmtId="0" fontId="4" fillId="0" borderId="0" xfId="0" applyFont="1" applyFill="1" applyBorder="1" applyAlignment="1">
      <alignment horizontal="justify" vertical="center"/>
    </xf>
    <xf numFmtId="0" fontId="0" fillId="0" borderId="0" xfId="0" applyAlignment="1"/>
    <xf numFmtId="0" fontId="64" fillId="0" borderId="0" xfId="125" applyAlignment="1">
      <alignment vertical="center"/>
    </xf>
    <xf numFmtId="165" fontId="11" fillId="0" borderId="42" xfId="121" applyNumberFormat="1" applyBorder="1" applyAlignment="1">
      <alignment horizontal="center"/>
    </xf>
    <xf numFmtId="165" fontId="9" fillId="0" borderId="0" xfId="123" applyNumberFormat="1" applyFont="1" applyBorder="1" applyAlignment="1">
      <alignment vertical="center"/>
    </xf>
    <xf numFmtId="0" fontId="58" fillId="0" borderId="0" xfId="113" applyFont="1" applyAlignment="1">
      <alignment horizontal="left" indent="1"/>
    </xf>
    <xf numFmtId="3" fontId="4" fillId="0" borderId="0" xfId="0" applyNumberFormat="1" applyFont="1" applyBorder="1" applyAlignment="1">
      <alignment horizontal="justify" vertical="center"/>
    </xf>
    <xf numFmtId="3" fontId="0" fillId="0" borderId="0" xfId="0" applyNumberFormat="1" applyBorder="1"/>
    <xf numFmtId="0" fontId="4" fillId="0" borderId="0" xfId="0" applyFont="1" applyBorder="1" applyAlignment="1">
      <alignment horizontal="justify" vertical="center"/>
    </xf>
    <xf numFmtId="0" fontId="3" fillId="0" borderId="37" xfId="0" applyFont="1" applyBorder="1" applyAlignment="1">
      <alignment horizontal="justify" vertical="center"/>
    </xf>
    <xf numFmtId="0" fontId="4" fillId="0" borderId="2" xfId="0" applyFont="1" applyBorder="1" applyAlignment="1">
      <alignment horizontal="justify" vertical="center"/>
    </xf>
    <xf numFmtId="3" fontId="4" fillId="0" borderId="2" xfId="0" applyNumberFormat="1" applyFont="1" applyBorder="1" applyAlignment="1">
      <alignment horizontal="justify" vertical="center"/>
    </xf>
    <xf numFmtId="0" fontId="7" fillId="0" borderId="0" xfId="0" applyNumberFormat="1" applyFont="1" applyFill="1" applyBorder="1" applyAlignment="1"/>
    <xf numFmtId="0" fontId="7" fillId="0" borderId="2" xfId="0" applyNumberFormat="1" applyFont="1" applyFill="1" applyBorder="1" applyAlignment="1"/>
    <xf numFmtId="0" fontId="1" fillId="0" borderId="37" xfId="0" applyFont="1" applyFill="1" applyBorder="1"/>
    <xf numFmtId="0" fontId="0" fillId="0" borderId="36" xfId="0" applyFill="1" applyBorder="1"/>
    <xf numFmtId="0" fontId="7" fillId="0" borderId="36" xfId="0" applyNumberFormat="1" applyFont="1" applyFill="1" applyBorder="1" applyAlignment="1"/>
    <xf numFmtId="0" fontId="1" fillId="0" borderId="36" xfId="0" applyFont="1" applyFill="1" applyBorder="1"/>
    <xf numFmtId="0" fontId="1" fillId="0" borderId="36" xfId="0" applyFont="1" applyBorder="1" applyAlignment="1"/>
    <xf numFmtId="0" fontId="59" fillId="0" borderId="0" xfId="120" applyFont="1" applyBorder="1" applyAlignment="1"/>
    <xf numFmtId="0" fontId="0" fillId="0" borderId="0" xfId="0" applyBorder="1" applyAlignment="1"/>
    <xf numFmtId="0" fontId="1" fillId="0" borderId="0" xfId="0" applyFont="1" applyBorder="1" applyAlignment="1"/>
    <xf numFmtId="0" fontId="59" fillId="0" borderId="0" xfId="120" applyFont="1" applyFill="1" applyBorder="1" applyAlignment="1"/>
    <xf numFmtId="0" fontId="59" fillId="0" borderId="36" xfId="120" applyFont="1" applyBorder="1" applyAlignment="1"/>
    <xf numFmtId="0" fontId="0" fillId="0" borderId="36" xfId="0" applyBorder="1" applyAlignment="1"/>
    <xf numFmtId="0" fontId="1" fillId="0" borderId="37" xfId="0" applyFont="1" applyFill="1" applyBorder="1" applyAlignment="1">
      <alignment horizontal="center" wrapText="1"/>
    </xf>
    <xf numFmtId="0" fontId="1" fillId="0" borderId="37" xfId="0" applyFont="1" applyFill="1" applyBorder="1" applyAlignment="1">
      <alignment horizontal="center"/>
    </xf>
    <xf numFmtId="0" fontId="0" fillId="0" borderId="0" xfId="0" applyFont="1" applyFill="1" applyBorder="1"/>
    <xf numFmtId="3" fontId="0" fillId="0" borderId="0" xfId="0" applyNumberFormat="1" applyFont="1" applyFill="1" applyBorder="1"/>
    <xf numFmtId="0" fontId="0" fillId="0" borderId="36" xfId="0" applyFont="1" applyBorder="1"/>
    <xf numFmtId="165" fontId="0" fillId="0" borderId="0" xfId="0" applyNumberFormat="1" applyFill="1" applyBorder="1"/>
    <xf numFmtId="0" fontId="67" fillId="0" borderId="0" xfId="0" applyNumberFormat="1" applyFont="1" applyFill="1" applyBorder="1" applyAlignment="1"/>
    <xf numFmtId="0" fontId="67" fillId="0" borderId="2" xfId="0" applyNumberFormat="1" applyFont="1" applyFill="1" applyBorder="1" applyAlignment="1"/>
    <xf numFmtId="165" fontId="0" fillId="0" borderId="2" xfId="0" applyNumberFormat="1" applyFill="1" applyBorder="1"/>
    <xf numFmtId="0" fontId="50" fillId="0" borderId="32" xfId="0" applyFont="1" applyFill="1" applyBorder="1"/>
    <xf numFmtId="165" fontId="0" fillId="0" borderId="0" xfId="118" applyNumberFormat="1" applyFont="1" applyFill="1" applyBorder="1"/>
    <xf numFmtId="165" fontId="0" fillId="0" borderId="2" xfId="118" applyNumberFormat="1" applyFont="1" applyFill="1" applyBorder="1"/>
    <xf numFmtId="0" fontId="50" fillId="0" borderId="2" xfId="0" applyFont="1" applyFill="1" applyBorder="1"/>
    <xf numFmtId="0" fontId="1" fillId="0" borderId="0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51" fillId="0" borderId="0" xfId="0" applyNumberFormat="1" applyFont="1" applyFill="1" applyBorder="1" applyAlignment="1"/>
    <xf numFmtId="3" fontId="7" fillId="0" borderId="0" xfId="0" applyNumberFormat="1" applyFont="1" applyFill="1" applyBorder="1" applyAlignment="1"/>
    <xf numFmtId="0" fontId="9" fillId="0" borderId="0" xfId="0" applyNumberFormat="1" applyFont="1" applyFill="1" applyBorder="1" applyAlignment="1"/>
    <xf numFmtId="3" fontId="9" fillId="0" borderId="0" xfId="0" applyNumberFormat="1" applyFont="1" applyFill="1" applyBorder="1" applyAlignment="1"/>
    <xf numFmtId="0" fontId="9" fillId="0" borderId="36" xfId="0" applyNumberFormat="1" applyFont="1" applyFill="1" applyBorder="1" applyAlignment="1"/>
    <xf numFmtId="3" fontId="9" fillId="0" borderId="36" xfId="0" applyNumberFormat="1" applyFont="1" applyFill="1" applyBorder="1" applyAlignment="1"/>
    <xf numFmtId="0" fontId="11" fillId="0" borderId="0" xfId="121" applyBorder="1"/>
    <xf numFmtId="165" fontId="11" fillId="0" borderId="0" xfId="121" applyNumberFormat="1" applyBorder="1"/>
    <xf numFmtId="0" fontId="11" fillId="0" borderId="0" xfId="121" applyBorder="1" applyAlignment="1">
      <alignment horizontal="center"/>
    </xf>
    <xf numFmtId="0" fontId="0" fillId="0" borderId="0" xfId="121" applyFont="1" applyBorder="1"/>
    <xf numFmtId="0" fontId="0" fillId="0" borderId="2" xfId="121" applyFont="1" applyBorder="1"/>
    <xf numFmtId="165" fontId="11" fillId="0" borderId="2" xfId="121" applyNumberFormat="1" applyBorder="1"/>
    <xf numFmtId="0" fontId="11" fillId="0" borderId="2" xfId="121" applyBorder="1" applyAlignment="1">
      <alignment horizontal="center"/>
    </xf>
    <xf numFmtId="0" fontId="11" fillId="0" borderId="37" xfId="121" applyBorder="1"/>
    <xf numFmtId="0" fontId="62" fillId="0" borderId="36" xfId="0" applyNumberFormat="1" applyFont="1" applyFill="1" applyBorder="1" applyAlignment="1"/>
    <xf numFmtId="174" fontId="9" fillId="0" borderId="0" xfId="0" applyNumberFormat="1" applyFont="1" applyBorder="1" applyAlignment="1">
      <alignment horizontal="right"/>
    </xf>
    <xf numFmtId="174" fontId="9" fillId="0" borderId="2" xfId="0" applyNumberFormat="1" applyFont="1" applyBorder="1" applyAlignment="1">
      <alignment horizontal="right"/>
    </xf>
    <xf numFmtId="174" fontId="9" fillId="0" borderId="43" xfId="0" applyNumberFormat="1" applyFont="1" applyBorder="1" applyAlignment="1">
      <alignment horizontal="right"/>
    </xf>
    <xf numFmtId="174" fontId="9" fillId="0" borderId="34" xfId="0" applyNumberFormat="1" applyFont="1" applyBorder="1" applyAlignment="1">
      <alignment horizontal="right"/>
    </xf>
    <xf numFmtId="174" fontId="9" fillId="0" borderId="44" xfId="0" applyNumberFormat="1" applyFont="1" applyBorder="1" applyAlignment="1">
      <alignment horizontal="right"/>
    </xf>
    <xf numFmtId="0" fontId="62" fillId="0" borderId="0" xfId="123" applyFont="1" applyBorder="1" applyAlignment="1">
      <alignment vertical="center"/>
    </xf>
    <xf numFmtId="0" fontId="62" fillId="0" borderId="2" xfId="123" applyFont="1" applyBorder="1" applyAlignment="1">
      <alignment vertical="center"/>
    </xf>
    <xf numFmtId="165" fontId="9" fillId="0" borderId="2" xfId="123" applyNumberFormat="1" applyFont="1" applyBorder="1" applyAlignment="1">
      <alignment vertical="center"/>
    </xf>
    <xf numFmtId="0" fontId="1" fillId="0" borderId="0" xfId="0" applyFont="1" applyAlignment="1">
      <alignment horizontal="left"/>
    </xf>
    <xf numFmtId="0" fontId="73" fillId="0" borderId="0" xfId="129" applyNumberFormat="1" applyFont="1" applyFill="1" applyBorder="1" applyAlignment="1" applyProtection="1"/>
    <xf numFmtId="0" fontId="11" fillId="0" borderId="0" xfId="130"/>
    <xf numFmtId="0" fontId="74" fillId="0" borderId="0" xfId="121" applyFont="1"/>
    <xf numFmtId="1" fontId="11" fillId="0" borderId="0" xfId="121" applyNumberFormat="1"/>
    <xf numFmtId="0" fontId="75" fillId="0" borderId="0" xfId="132" applyFont="1"/>
    <xf numFmtId="0" fontId="60" fillId="0" borderId="0" xfId="0" applyFont="1" applyAlignment="1">
      <alignment horizontal="left" vertical="center" indent="2"/>
    </xf>
    <xf numFmtId="10" fontId="76" fillId="0" borderId="0" xfId="0" applyNumberFormat="1" applyFont="1" applyAlignment="1">
      <alignment horizontal="right" vertical="center" wrapText="1"/>
    </xf>
    <xf numFmtId="0" fontId="77" fillId="0" borderId="0" xfId="0" applyFont="1"/>
    <xf numFmtId="175" fontId="76" fillId="0" borderId="0" xfId="0" applyNumberFormat="1" applyFont="1" applyAlignment="1">
      <alignment horizontal="left" vertical="center" wrapText="1"/>
    </xf>
    <xf numFmtId="0" fontId="1" fillId="0" borderId="2" xfId="121" applyFont="1" applyBorder="1" applyAlignment="1"/>
    <xf numFmtId="173" fontId="0" fillId="0" borderId="0" xfId="131" applyNumberFormat="1" applyFont="1" applyFill="1" applyBorder="1" applyAlignment="1">
      <alignment horizontal="left"/>
    </xf>
    <xf numFmtId="173" fontId="0" fillId="0" borderId="2" xfId="131" applyNumberFormat="1" applyFont="1" applyFill="1" applyBorder="1" applyAlignment="1">
      <alignment horizontal="left"/>
    </xf>
    <xf numFmtId="0" fontId="9" fillId="0" borderId="37" xfId="123" applyFont="1" applyBorder="1" applyAlignment="1">
      <alignment vertical="center"/>
    </xf>
    <xf numFmtId="0" fontId="78" fillId="0" borderId="37" xfId="0" applyFont="1" applyBorder="1" applyAlignment="1">
      <alignment horizontal="left" vertical="center"/>
    </xf>
    <xf numFmtId="0" fontId="78" fillId="0" borderId="37" xfId="0" applyFont="1" applyBorder="1" applyAlignment="1">
      <alignment horizontal="right" vertical="center"/>
    </xf>
    <xf numFmtId="1" fontId="63" fillId="0" borderId="0" xfId="0" applyNumberFormat="1" applyFont="1" applyFill="1" applyBorder="1" applyAlignment="1">
      <alignment horizontal="center" vertical="center" wrapText="1"/>
    </xf>
    <xf numFmtId="165" fontId="63" fillId="0" borderId="0" xfId="0" applyNumberFormat="1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63" fillId="0" borderId="0" xfId="0" applyFont="1" applyFill="1" applyAlignment="1">
      <alignment horizontal="center"/>
    </xf>
    <xf numFmtId="0" fontId="63" fillId="0" borderId="36" xfId="0" applyFont="1" applyFill="1" applyBorder="1" applyAlignment="1">
      <alignment horizontal="center"/>
    </xf>
    <xf numFmtId="1" fontId="63" fillId="0" borderId="36" xfId="0" applyNumberFormat="1" applyFont="1" applyFill="1" applyBorder="1" applyAlignment="1">
      <alignment horizontal="center" vertical="center" wrapText="1"/>
    </xf>
    <xf numFmtId="165" fontId="63" fillId="0" borderId="36" xfId="0" applyNumberFormat="1" applyFont="1" applyFill="1" applyBorder="1" applyAlignment="1">
      <alignment horizontal="center"/>
    </xf>
    <xf numFmtId="0" fontId="62" fillId="0" borderId="36" xfId="0" applyFont="1" applyFill="1" applyBorder="1" applyAlignment="1">
      <alignment horizontal="center" vertical="center" wrapText="1"/>
    </xf>
    <xf numFmtId="0" fontId="62" fillId="0" borderId="36" xfId="0" applyFont="1" applyFill="1" applyBorder="1" applyAlignment="1">
      <alignment horizontal="center"/>
    </xf>
    <xf numFmtId="0" fontId="1" fillId="0" borderId="45" xfId="121" applyFont="1" applyBorder="1" applyAlignment="1">
      <alignment horizontal="center"/>
    </xf>
    <xf numFmtId="2" fontId="1" fillId="0" borderId="37" xfId="121" applyNumberFormat="1" applyFont="1" applyBorder="1" applyAlignment="1">
      <alignment horizontal="center"/>
    </xf>
    <xf numFmtId="0" fontId="1" fillId="0" borderId="37" xfId="121" applyFont="1" applyBorder="1" applyAlignment="1">
      <alignment horizontal="center"/>
    </xf>
    <xf numFmtId="0" fontId="0" fillId="0" borderId="0" xfId="121" applyFont="1" applyAlignment="1">
      <alignment horizontal="left"/>
    </xf>
    <xf numFmtId="3" fontId="73" fillId="0" borderId="0" xfId="0" applyNumberFormat="1" applyFont="1"/>
    <xf numFmtId="0" fontId="73" fillId="0" borderId="0" xfId="0" applyFont="1"/>
    <xf numFmtId="0" fontId="73" fillId="0" borderId="36" xfId="0" applyFont="1" applyBorder="1"/>
    <xf numFmtId="0" fontId="79" fillId="0" borderId="37" xfId="0" applyFont="1" applyBorder="1"/>
    <xf numFmtId="0" fontId="80" fillId="0" borderId="0" xfId="113" applyFont="1" applyAlignment="1">
      <alignment horizontal="left"/>
    </xf>
    <xf numFmtId="0" fontId="80" fillId="0" borderId="32" xfId="113" applyFont="1" applyBorder="1" applyAlignment="1">
      <alignment horizontal="left"/>
    </xf>
    <xf numFmtId="0" fontId="80" fillId="0" borderId="46" xfId="113" applyFont="1" applyBorder="1" applyAlignment="1">
      <alignment horizontal="left"/>
    </xf>
    <xf numFmtId="0" fontId="81" fillId="0" borderId="36" xfId="113" applyFont="1" applyBorder="1"/>
    <xf numFmtId="0" fontId="81" fillId="0" borderId="36" xfId="113" applyFont="1" applyBorder="1" applyAlignment="1">
      <alignment horizontal="left"/>
    </xf>
    <xf numFmtId="165" fontId="49" fillId="0" borderId="0" xfId="113" applyNumberFormat="1"/>
    <xf numFmtId="0" fontId="11" fillId="0" borderId="0" xfId="0" applyFont="1"/>
    <xf numFmtId="0" fontId="11" fillId="0" borderId="36" xfId="0" applyFont="1" applyBorder="1"/>
    <xf numFmtId="0" fontId="11" fillId="0" borderId="0" xfId="113" applyFont="1" applyAlignment="1">
      <alignment wrapText="1"/>
    </xf>
    <xf numFmtId="0" fontId="11" fillId="0" borderId="36" xfId="113" applyFont="1" applyBorder="1" applyAlignment="1">
      <alignment wrapText="1"/>
    </xf>
    <xf numFmtId="1" fontId="49" fillId="0" borderId="0" xfId="113" applyNumberFormat="1"/>
    <xf numFmtId="165" fontId="49" fillId="0" borderId="36" xfId="113" applyNumberFormat="1" applyBorder="1"/>
    <xf numFmtId="1" fontId="49" fillId="0" borderId="36" xfId="113" applyNumberFormat="1" applyBorder="1"/>
    <xf numFmtId="0" fontId="67" fillId="0" borderId="36" xfId="113" applyFont="1" applyBorder="1"/>
    <xf numFmtId="174" fontId="9" fillId="0" borderId="0" xfId="113" applyNumberFormat="1" applyFont="1" applyAlignment="1">
      <alignment horizontal="right"/>
    </xf>
    <xf numFmtId="1" fontId="11" fillId="0" borderId="0" xfId="113" applyNumberFormat="1" applyFont="1"/>
    <xf numFmtId="174" fontId="9" fillId="0" borderId="36" xfId="113" applyNumberFormat="1" applyFont="1" applyBorder="1" applyAlignment="1">
      <alignment horizontal="right"/>
    </xf>
    <xf numFmtId="1" fontId="11" fillId="0" borderId="36" xfId="113" applyNumberFormat="1" applyFont="1" applyBorder="1"/>
    <xf numFmtId="174" fontId="82" fillId="0" borderId="0" xfId="113" applyNumberFormat="1" applyFont="1" applyAlignment="1">
      <alignment horizontal="right"/>
    </xf>
    <xf numFmtId="174" fontId="82" fillId="0" borderId="36" xfId="113" applyNumberFormat="1" applyFont="1" applyBorder="1" applyAlignment="1">
      <alignment horizontal="right"/>
    </xf>
    <xf numFmtId="0" fontId="79" fillId="0" borderId="36" xfId="0" applyFont="1" applyBorder="1"/>
    <xf numFmtId="4" fontId="73" fillId="0" borderId="0" xfId="0" applyNumberFormat="1" applyFont="1"/>
    <xf numFmtId="2" fontId="73" fillId="0" borderId="0" xfId="0" applyNumberFormat="1" applyFont="1"/>
    <xf numFmtId="4" fontId="73" fillId="0" borderId="36" xfId="0" applyNumberFormat="1" applyFont="1" applyBorder="1"/>
    <xf numFmtId="2" fontId="73" fillId="0" borderId="36" xfId="0" applyNumberFormat="1" applyFont="1" applyBorder="1"/>
    <xf numFmtId="0" fontId="62" fillId="0" borderId="0" xfId="0" applyFont="1"/>
    <xf numFmtId="10" fontId="0" fillId="0" borderId="0" xfId="0" applyNumberFormat="1"/>
    <xf numFmtId="10" fontId="0" fillId="0" borderId="36" xfId="0" applyNumberFormat="1" applyBorder="1"/>
    <xf numFmtId="0" fontId="0" fillId="0" borderId="0" xfId="0" applyAlignment="1">
      <alignment wrapText="1"/>
    </xf>
    <xf numFmtId="0" fontId="80" fillId="0" borderId="0" xfId="113" applyFont="1"/>
    <xf numFmtId="0" fontId="80" fillId="0" borderId="36" xfId="113" applyFont="1" applyBorder="1"/>
    <xf numFmtId="2" fontId="49" fillId="0" borderId="0" xfId="113" applyNumberFormat="1"/>
    <xf numFmtId="2" fontId="49" fillId="0" borderId="36" xfId="113" applyNumberFormat="1" applyBorder="1"/>
    <xf numFmtId="0" fontId="7" fillId="0" borderId="36" xfId="113" applyFont="1" applyBorder="1"/>
    <xf numFmtId="0" fontId="81" fillId="0" borderId="37" xfId="113" applyFont="1" applyBorder="1" applyAlignment="1">
      <alignment horizontal="left"/>
    </xf>
    <xf numFmtId="0" fontId="67" fillId="0" borderId="37" xfId="113" applyFont="1" applyBorder="1"/>
    <xf numFmtId="1" fontId="0" fillId="0" borderId="0" xfId="0" applyNumberFormat="1" applyAlignment="1">
      <alignment horizontal="left" vertical="top" wrapText="1"/>
    </xf>
    <xf numFmtId="1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1" fontId="0" fillId="0" borderId="36" xfId="0" applyNumberFormat="1" applyBorder="1" applyAlignment="1">
      <alignment horizontal="left" vertical="top" wrapText="1"/>
    </xf>
    <xf numFmtId="0" fontId="0" fillId="0" borderId="36" xfId="0" applyBorder="1" applyAlignment="1">
      <alignment horizontal="left" vertical="top"/>
    </xf>
    <xf numFmtId="0" fontId="1" fillId="0" borderId="36" xfId="0" applyFont="1" applyBorder="1" applyAlignment="1">
      <alignment horizontal="left" vertical="top"/>
    </xf>
    <xf numFmtId="0" fontId="77" fillId="0" borderId="4" xfId="0" applyFont="1" applyBorder="1" applyAlignment="1">
      <alignment horizontal="center" vertical="center" wrapText="1"/>
    </xf>
    <xf numFmtId="3" fontId="77" fillId="0" borderId="4" xfId="0" applyNumberFormat="1" applyFont="1" applyBorder="1" applyAlignment="1">
      <alignment horizontal="center" vertical="center" wrapText="1"/>
    </xf>
    <xf numFmtId="49" fontId="77" fillId="0" borderId="4" xfId="0" applyNumberFormat="1" applyFont="1" applyBorder="1" applyAlignment="1">
      <alignment horizontal="center" vertical="center" wrapText="1"/>
    </xf>
    <xf numFmtId="0" fontId="77" fillId="0" borderId="4" xfId="0" applyFont="1" applyBorder="1" applyAlignment="1">
      <alignment horizontal="left" vertical="center"/>
    </xf>
    <xf numFmtId="0" fontId="77" fillId="0" borderId="0" xfId="0" applyFont="1" applyAlignment="1">
      <alignment horizontal="center" vertical="center" wrapText="1"/>
    </xf>
    <xf numFmtId="3" fontId="77" fillId="0" borderId="0" xfId="0" applyNumberFormat="1" applyFont="1" applyAlignment="1">
      <alignment horizontal="center" vertical="center" wrapText="1"/>
    </xf>
    <xf numFmtId="49" fontId="77" fillId="0" borderId="0" xfId="0" applyNumberFormat="1" applyFont="1" applyAlignment="1">
      <alignment horizontal="center" vertical="center" wrapText="1"/>
    </xf>
    <xf numFmtId="0" fontId="77" fillId="0" borderId="0" xfId="0" applyFont="1" applyAlignment="1">
      <alignment horizontal="left" vertical="center"/>
    </xf>
    <xf numFmtId="0" fontId="78" fillId="0" borderId="31" xfId="0" applyFont="1" applyBorder="1" applyAlignment="1">
      <alignment horizontal="justify" vertical="center" textRotation="90" wrapText="1"/>
    </xf>
    <xf numFmtId="0" fontId="78" fillId="0" borderId="31" xfId="0" applyFont="1" applyBorder="1" applyAlignment="1">
      <alignment horizontal="left" vertical="center" textRotation="90"/>
    </xf>
    <xf numFmtId="0" fontId="77" fillId="0" borderId="0" xfId="0" applyFont="1" applyAlignment="1">
      <alignment horizontal="justify" vertical="center" wrapText="1"/>
    </xf>
    <xf numFmtId="0" fontId="77" fillId="0" borderId="36" xfId="0" applyFont="1" applyBorder="1" applyAlignment="1">
      <alignment horizontal="center" vertical="center" wrapText="1"/>
    </xf>
    <xf numFmtId="0" fontId="77" fillId="0" borderId="36" xfId="0" applyFont="1" applyBorder="1" applyAlignment="1">
      <alignment horizontal="justify" vertical="center" wrapText="1"/>
    </xf>
    <xf numFmtId="0" fontId="78" fillId="0" borderId="36" xfId="0" applyFont="1" applyBorder="1" applyAlignment="1">
      <alignment horizontal="center" vertical="center" wrapText="1"/>
    </xf>
    <xf numFmtId="0" fontId="78" fillId="0" borderId="36" xfId="0" applyFont="1" applyBorder="1" applyAlignment="1">
      <alignment horizontal="justify" vertical="center" wrapText="1"/>
    </xf>
    <xf numFmtId="0" fontId="77" fillId="0" borderId="2" xfId="0" applyFont="1" applyBorder="1" applyAlignment="1">
      <alignment horizontal="justify" vertical="center" wrapText="1"/>
    </xf>
    <xf numFmtId="0" fontId="83" fillId="0" borderId="2" xfId="0" applyFont="1" applyBorder="1" applyAlignment="1">
      <alignment horizontal="justify" vertical="center" wrapText="1"/>
    </xf>
    <xf numFmtId="0" fontId="83" fillId="0" borderId="0" xfId="0" applyFont="1" applyAlignment="1">
      <alignment horizontal="justify" vertical="center" wrapText="1"/>
    </xf>
    <xf numFmtId="0" fontId="83" fillId="0" borderId="36" xfId="0" applyFont="1" applyBorder="1" applyAlignment="1">
      <alignment horizontal="justify" vertical="center" wrapText="1"/>
    </xf>
    <xf numFmtId="0" fontId="84" fillId="80" borderId="37" xfId="0" applyFont="1" applyFill="1" applyBorder="1" applyAlignment="1">
      <alignment horizontal="justify" vertical="center"/>
    </xf>
    <xf numFmtId="0" fontId="84" fillId="80" borderId="36" xfId="0" applyFont="1" applyFill="1" applyBorder="1" applyAlignment="1">
      <alignment horizontal="justify" vertical="center"/>
    </xf>
    <xf numFmtId="2" fontId="0" fillId="0" borderId="2" xfId="0" applyNumberFormat="1" applyFont="1" applyBorder="1"/>
    <xf numFmtId="0" fontId="85" fillId="0" borderId="2" xfId="123" applyFont="1" applyBorder="1" applyAlignment="1" applyProtection="1">
      <alignment vertical="center"/>
      <protection hidden="1"/>
    </xf>
    <xf numFmtId="0" fontId="0" fillId="0" borderId="2" xfId="0" applyFont="1" applyBorder="1"/>
    <xf numFmtId="2" fontId="0" fillId="0" borderId="0" xfId="0" applyNumberFormat="1" applyFont="1" applyBorder="1"/>
    <xf numFmtId="0" fontId="85" fillId="0" borderId="0" xfId="123" applyFont="1" applyBorder="1" applyAlignment="1" applyProtection="1">
      <alignment vertical="center"/>
      <protection hidden="1"/>
    </xf>
    <xf numFmtId="0" fontId="0" fillId="0" borderId="0" xfId="0" applyFont="1" applyBorder="1"/>
    <xf numFmtId="0" fontId="85" fillId="0" borderId="0" xfId="133" applyFont="1" applyBorder="1" applyAlignment="1" applyProtection="1">
      <alignment vertical="center"/>
      <protection hidden="1"/>
    </xf>
    <xf numFmtId="0" fontId="0" fillId="0" borderId="47" xfId="0" applyBorder="1"/>
    <xf numFmtId="0" fontId="0" fillId="0" borderId="42" xfId="0" applyBorder="1"/>
    <xf numFmtId="0" fontId="1" fillId="0" borderId="45" xfId="0" applyFont="1" applyBorder="1"/>
    <xf numFmtId="0" fontId="86" fillId="0" borderId="2" xfId="123" applyFont="1" applyBorder="1" applyAlignment="1" applyProtection="1">
      <alignment vertical="center"/>
      <protection hidden="1"/>
    </xf>
    <xf numFmtId="0" fontId="86" fillId="0" borderId="0" xfId="123" applyFont="1" applyBorder="1" applyAlignment="1" applyProtection="1">
      <alignment vertical="center"/>
      <protection hidden="1"/>
    </xf>
    <xf numFmtId="0" fontId="86" fillId="0" borderId="0" xfId="133" applyFont="1" applyBorder="1" applyAlignment="1" applyProtection="1">
      <alignment vertical="center"/>
      <protection hidden="1"/>
    </xf>
    <xf numFmtId="0" fontId="87" fillId="0" borderId="2" xfId="123" applyFont="1" applyBorder="1" applyAlignment="1" applyProtection="1">
      <alignment vertical="center"/>
      <protection hidden="1"/>
    </xf>
    <xf numFmtId="0" fontId="87" fillId="0" borderId="0" xfId="123" applyFont="1" applyBorder="1" applyAlignment="1" applyProtection="1">
      <alignment vertical="center"/>
      <protection hidden="1"/>
    </xf>
    <xf numFmtId="1" fontId="0" fillId="0" borderId="2" xfId="0" applyNumberFormat="1" applyBorder="1"/>
    <xf numFmtId="1" fontId="0" fillId="0" borderId="0" xfId="0" applyNumberFormat="1" applyBorder="1"/>
    <xf numFmtId="3" fontId="73" fillId="0" borderId="2" xfId="129" applyNumberFormat="1" applyFont="1" applyBorder="1"/>
    <xf numFmtId="0" fontId="73" fillId="0" borderId="2" xfId="129" applyFont="1" applyBorder="1"/>
    <xf numFmtId="3" fontId="73" fillId="0" borderId="0" xfId="129" applyNumberFormat="1" applyFont="1" applyBorder="1"/>
    <xf numFmtId="0" fontId="73" fillId="0" borderId="0" xfId="129" applyFont="1" applyBorder="1"/>
    <xf numFmtId="0" fontId="79" fillId="0" borderId="37" xfId="129" applyFont="1" applyBorder="1"/>
    <xf numFmtId="3" fontId="0" fillId="0" borderId="2" xfId="0" applyNumberFormat="1" applyBorder="1"/>
    <xf numFmtId="3" fontId="0" fillId="0" borderId="0" xfId="0" applyNumberFormat="1"/>
    <xf numFmtId="2" fontId="4" fillId="0" borderId="2" xfId="0" applyNumberFormat="1" applyFont="1" applyFill="1" applyBorder="1" applyAlignment="1">
      <alignment horizontal="left" vertical="center"/>
    </xf>
    <xf numFmtId="2" fontId="0" fillId="0" borderId="2" xfId="0" applyNumberFormat="1" applyFont="1" applyFill="1" applyBorder="1" applyAlignment="1">
      <alignment horizontal="left" vertical="center"/>
    </xf>
    <xf numFmtId="49" fontId="0" fillId="0" borderId="2" xfId="0" applyNumberFormat="1" applyFont="1" applyFill="1" applyBorder="1" applyAlignment="1">
      <alignment horizontal="left" vertical="center"/>
    </xf>
    <xf numFmtId="2" fontId="4" fillId="0" borderId="0" xfId="0" applyNumberFormat="1" applyFont="1" applyFill="1" applyBorder="1" applyAlignment="1">
      <alignment horizontal="left" vertical="center"/>
    </xf>
    <xf numFmtId="2" fontId="0" fillId="0" borderId="0" xfId="0" applyNumberFormat="1" applyFont="1" applyFill="1" applyBorder="1" applyAlignment="1">
      <alignment horizontal="left" vertical="center"/>
    </xf>
    <xf numFmtId="49" fontId="0" fillId="0" borderId="0" xfId="0" applyNumberFormat="1" applyFont="1" applyFill="1" applyBorder="1" applyAlignment="1">
      <alignment horizontal="left" vertical="center"/>
    </xf>
    <xf numFmtId="2" fontId="0" fillId="0" borderId="0" xfId="0" applyNumberFormat="1" applyFont="1" applyFill="1" applyBorder="1" applyAlignment="1">
      <alignment horizontal="left"/>
    </xf>
    <xf numFmtId="0" fontId="1" fillId="0" borderId="37" xfId="0" applyFont="1" applyBorder="1" applyAlignment="1">
      <alignment horizontal="centerContinuous" vertical="center"/>
    </xf>
    <xf numFmtId="0" fontId="1" fillId="0" borderId="3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49" fontId="4" fillId="0" borderId="0" xfId="0" applyNumberFormat="1" applyFont="1" applyAlignment="1">
      <alignment horizontal="left" vertical="top"/>
    </xf>
    <xf numFmtId="0" fontId="88" fillId="0" borderId="0" xfId="0" applyFont="1" applyAlignment="1">
      <alignment horizontal="left" vertical="top"/>
    </xf>
    <xf numFmtId="0" fontId="3" fillId="0" borderId="37" xfId="0" applyFont="1" applyBorder="1" applyAlignment="1">
      <alignment horizontal="center" vertical="center"/>
    </xf>
    <xf numFmtId="0" fontId="1" fillId="0" borderId="37" xfId="0" applyFont="1" applyBorder="1" applyAlignment="1">
      <alignment horizontal="left" vertical="top"/>
    </xf>
    <xf numFmtId="0" fontId="89" fillId="0" borderId="0" xfId="0" applyFont="1" applyBorder="1" applyAlignment="1">
      <alignment vertical="center"/>
    </xf>
    <xf numFmtId="0" fontId="90" fillId="0" borderId="0" xfId="125" applyFont="1" applyBorder="1" applyAlignment="1">
      <alignment vertical="center"/>
    </xf>
    <xf numFmtId="0" fontId="91" fillId="0" borderId="0" xfId="0" applyFont="1" applyAlignment="1">
      <alignment vertical="center"/>
    </xf>
    <xf numFmtId="3" fontId="0" fillId="0" borderId="36" xfId="0" applyNumberFormat="1" applyFill="1" applyBorder="1"/>
    <xf numFmtId="0" fontId="1" fillId="0" borderId="36" xfId="0" applyFont="1" applyFill="1" applyBorder="1" applyAlignment="1">
      <alignment wrapText="1"/>
    </xf>
    <xf numFmtId="0" fontId="0" fillId="0" borderId="4" xfId="0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8" xfId="0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49" fontId="1" fillId="0" borderId="8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3" fillId="0" borderId="4" xfId="0" applyFont="1" applyBorder="1" applyAlignment="1">
      <alignment vertical="center" wrapText="1"/>
    </xf>
    <xf numFmtId="0" fontId="4" fillId="0" borderId="4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1" fillId="0" borderId="0" xfId="113" applyFont="1"/>
    <xf numFmtId="0" fontId="62" fillId="0" borderId="0" xfId="113" applyFont="1"/>
    <xf numFmtId="0" fontId="0" fillId="0" borderId="0" xfId="113" applyFont="1" applyBorder="1" applyAlignment="1">
      <alignment horizontal="left" indent="1"/>
    </xf>
    <xf numFmtId="0" fontId="0" fillId="0" borderId="36" xfId="113" applyFont="1" applyBorder="1" applyAlignment="1">
      <alignment horizontal="left" indent="1"/>
    </xf>
    <xf numFmtId="0" fontId="62" fillId="0" borderId="0" xfId="0" applyFont="1" applyAlignment="1">
      <alignment horizontal="left" vertical="center"/>
    </xf>
    <xf numFmtId="168" fontId="1" fillId="0" borderId="36" xfId="0" applyNumberFormat="1" applyFont="1" applyBorder="1"/>
    <xf numFmtId="0" fontId="0" fillId="0" borderId="36" xfId="0" applyFont="1" applyBorder="1" applyAlignment="1">
      <alignment horizontal="center" vertical="center" wrapText="1"/>
    </xf>
    <xf numFmtId="0" fontId="0" fillId="0" borderId="36" xfId="0" applyFont="1" applyBorder="1" applyAlignment="1">
      <alignment wrapText="1"/>
    </xf>
    <xf numFmtId="0" fontId="4" fillId="0" borderId="36" xfId="0" applyFont="1" applyBorder="1" applyAlignment="1">
      <alignment horizontal="center" vertical="center" wrapText="1"/>
    </xf>
    <xf numFmtId="176" fontId="0" fillId="0" borderId="36" xfId="0" applyNumberFormat="1" applyFont="1" applyBorder="1" applyAlignment="1">
      <alignment horizontal="right" wrapText="1"/>
    </xf>
    <xf numFmtId="0" fontId="0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176" fontId="0" fillId="0" borderId="0" xfId="0" applyNumberFormat="1" applyFont="1" applyAlignment="1">
      <alignment horizontal="right" wrapText="1"/>
    </xf>
    <xf numFmtId="0" fontId="49" fillId="0" borderId="30" xfId="113" applyBorder="1" applyAlignment="1">
      <alignment horizontal="center"/>
    </xf>
    <xf numFmtId="0" fontId="3" fillId="2" borderId="8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" fillId="0" borderId="0" xfId="113" applyFont="1" applyFill="1" applyBorder="1" applyAlignment="1">
      <alignment horizontal="center" vertical="center"/>
    </xf>
    <xf numFmtId="0" fontId="1" fillId="0" borderId="2" xfId="113" applyFont="1" applyFill="1" applyBorder="1" applyAlignment="1">
      <alignment horizontal="center" vertical="center"/>
    </xf>
    <xf numFmtId="0" fontId="11" fillId="0" borderId="0" xfId="113" applyFont="1" applyAlignment="1">
      <alignment horizontal="center" vertical="center" wrapText="1"/>
    </xf>
    <xf numFmtId="0" fontId="11" fillId="0" borderId="0" xfId="113" applyFont="1" applyBorder="1" applyAlignment="1">
      <alignment horizontal="center" vertical="center" wrapText="1"/>
    </xf>
    <xf numFmtId="0" fontId="11" fillId="0" borderId="2" xfId="113" applyFont="1" applyBorder="1" applyAlignment="1">
      <alignment horizontal="center" vertical="center" wrapText="1"/>
    </xf>
    <xf numFmtId="0" fontId="1" fillId="0" borderId="0" xfId="113" applyFont="1" applyBorder="1" applyAlignment="1">
      <alignment horizontal="center" vertical="center" wrapText="1"/>
    </xf>
    <xf numFmtId="0" fontId="1" fillId="0" borderId="32" xfId="113" applyFont="1" applyBorder="1" applyAlignment="1">
      <alignment horizontal="center" vertical="center" wrapText="1"/>
    </xf>
    <xf numFmtId="0" fontId="1" fillId="0" borderId="33" xfId="113" applyFont="1" applyBorder="1" applyAlignment="1">
      <alignment horizontal="center" vertical="center" wrapText="1"/>
    </xf>
    <xf numFmtId="0" fontId="1" fillId="0" borderId="2" xfId="113" applyFont="1" applyBorder="1" applyAlignment="1">
      <alignment horizontal="center" vertical="center" wrapText="1"/>
    </xf>
    <xf numFmtId="0" fontId="1" fillId="0" borderId="36" xfId="113" applyFont="1" applyBorder="1" applyAlignment="1">
      <alignment horizontal="center" vertical="center" wrapText="1"/>
    </xf>
    <xf numFmtId="0" fontId="11" fillId="0" borderId="36" xfId="113" applyFont="1" applyBorder="1" applyAlignment="1">
      <alignment horizontal="center" vertical="center" wrapText="1"/>
    </xf>
    <xf numFmtId="0" fontId="55" fillId="0" borderId="36" xfId="113" applyFont="1" applyBorder="1" applyAlignment="1">
      <alignment horizontal="center" vertical="center" wrapText="1"/>
    </xf>
    <xf numFmtId="0" fontId="55" fillId="0" borderId="0" xfId="113" applyFont="1" applyBorder="1" applyAlignment="1">
      <alignment horizontal="center" vertical="center" wrapText="1"/>
    </xf>
    <xf numFmtId="0" fontId="55" fillId="0" borderId="32" xfId="113" applyFont="1" applyBorder="1" applyAlignment="1">
      <alignment horizontal="center" vertical="center" wrapText="1"/>
    </xf>
    <xf numFmtId="0" fontId="55" fillId="0" borderId="33" xfId="113" applyFont="1" applyBorder="1" applyAlignment="1">
      <alignment horizontal="center" vertical="center" wrapText="1"/>
    </xf>
    <xf numFmtId="0" fontId="55" fillId="0" borderId="0" xfId="113" applyFont="1" applyAlignment="1">
      <alignment horizontal="center" vertical="center" wrapText="1"/>
    </xf>
  </cellXfs>
  <cellStyles count="134">
    <cellStyle name="20 % – Zvýraznění1" xfId="3"/>
    <cellStyle name="20 % – Zvýraznění2" xfId="4"/>
    <cellStyle name="20 % – Zvýraznění3" xfId="5"/>
    <cellStyle name="20 % – Zvýraznění4" xfId="6"/>
    <cellStyle name="20 % – Zvýraznění5" xfId="7"/>
    <cellStyle name="20 % – Zvýraznění6" xfId="8"/>
    <cellStyle name="20% - Accent1 2" xfId="9"/>
    <cellStyle name="20% - Accent2 2" xfId="10"/>
    <cellStyle name="20% - Accent3 2" xfId="11"/>
    <cellStyle name="20% - Accent4 2" xfId="12"/>
    <cellStyle name="20% - Accent5 2" xfId="13"/>
    <cellStyle name="20% - Accent6 2" xfId="14"/>
    <cellStyle name="40 % – Zvýraznění1" xfId="15"/>
    <cellStyle name="40 % – Zvýraznění2" xfId="16"/>
    <cellStyle name="40 % – Zvýraznění3" xfId="17"/>
    <cellStyle name="40 % – Zvýraznění4" xfId="18"/>
    <cellStyle name="40 % – Zvýraznění5" xfId="19"/>
    <cellStyle name="40 % – Zvýraznění6" xfId="20"/>
    <cellStyle name="40% - Accent1 2" xfId="21"/>
    <cellStyle name="40% - Accent2 2" xfId="22"/>
    <cellStyle name="40% - Accent3 2" xfId="23"/>
    <cellStyle name="40% - Accent4 2" xfId="24"/>
    <cellStyle name="40% - Accent5 2" xfId="25"/>
    <cellStyle name="40% - Accent6 2" xfId="26"/>
    <cellStyle name="60 % – Zvýraznění1" xfId="27"/>
    <cellStyle name="60 % – Zvýraznění2" xfId="28"/>
    <cellStyle name="60 % – Zvýraznění3" xfId="29"/>
    <cellStyle name="60 % – Zvýraznění4" xfId="30"/>
    <cellStyle name="60 % – Zvýraznění5" xfId="31"/>
    <cellStyle name="60 % – Zvýraznění6" xfId="32"/>
    <cellStyle name="60% - Accent1 2" xfId="33"/>
    <cellStyle name="60% - Accent2 2" xfId="34"/>
    <cellStyle name="60% - Accent3 2" xfId="35"/>
    <cellStyle name="60% - Accent4 2" xfId="36"/>
    <cellStyle name="60% - Accent5 2" xfId="37"/>
    <cellStyle name="60% - Accent6 2" xfId="38"/>
    <cellStyle name="Accent1 2" xfId="39"/>
    <cellStyle name="Accent2 2" xfId="40"/>
    <cellStyle name="Accent3 2" xfId="41"/>
    <cellStyle name="Accent4 2" xfId="42"/>
    <cellStyle name="Accent5 2" xfId="43"/>
    <cellStyle name="Accent6 2" xfId="44"/>
    <cellStyle name="Bad 2" xfId="45"/>
    <cellStyle name="Calculation 2" xfId="46"/>
    <cellStyle name="Calculation 2 2" xfId="102"/>
    <cellStyle name="Celkem" xfId="47"/>
    <cellStyle name="Celkem 2" xfId="103"/>
    <cellStyle name="Čiarka 2" xfId="119"/>
    <cellStyle name="Čiarka 2 2" xfId="131"/>
    <cellStyle name="Čiarka 3" xfId="122"/>
    <cellStyle name="Explanatory Text 2" xfId="48"/>
    <cellStyle name="Good 2" xfId="49"/>
    <cellStyle name="Heading 1 2" xfId="50"/>
    <cellStyle name="Heading 2 2" xfId="51"/>
    <cellStyle name="Heading 3 2" xfId="52"/>
    <cellStyle name="Heading 4 2" xfId="53"/>
    <cellStyle name="Hypertextové prepojenie" xfId="125" builtinId="8"/>
    <cellStyle name="Hypertextové prepojenie 2" xfId="127"/>
    <cellStyle name="Check Cell 2" xfId="54"/>
    <cellStyle name="Chybně" xfId="55"/>
    <cellStyle name="Input 2" xfId="56"/>
    <cellStyle name="Input 2 2" xfId="104"/>
    <cellStyle name="Kontrolní buňka" xfId="57"/>
    <cellStyle name="Linked Cell 2" xfId="58"/>
    <cellStyle name="Nadpis 1 2" xfId="59"/>
    <cellStyle name="Nadpis 2 2" xfId="60"/>
    <cellStyle name="Nadpis 3 2" xfId="61"/>
    <cellStyle name="Nadpis 4 2" xfId="62"/>
    <cellStyle name="Název" xfId="63"/>
    <cellStyle name="Neutral 2" xfId="64"/>
    <cellStyle name="Neutrální" xfId="65"/>
    <cellStyle name="Normal 10" xfId="129"/>
    <cellStyle name="Normal 2" xfId="66"/>
    <cellStyle name="Normal 2 2" xfId="67"/>
    <cellStyle name="Normal 2 2 2" xfId="68"/>
    <cellStyle name="Normal 2 3" xfId="69"/>
    <cellStyle name="Normal 2 4" xfId="120"/>
    <cellStyle name="Normal 3" xfId="70"/>
    <cellStyle name="Normal 3 2" xfId="71"/>
    <cellStyle name="Normal 4" xfId="72"/>
    <cellStyle name="Normal 4 2" xfId="115"/>
    <cellStyle name="Normal 5" xfId="73"/>
    <cellStyle name="Normal 6" xfId="74"/>
    <cellStyle name="Normal 7" xfId="75"/>
    <cellStyle name="Normal 8" xfId="76"/>
    <cellStyle name="Normal_Tab4" xfId="123"/>
    <cellStyle name="Normálna" xfId="0" builtinId="0"/>
    <cellStyle name="Normálna 2" xfId="113"/>
    <cellStyle name="Normálna 2 2" xfId="132"/>
    <cellStyle name="Normálna 3" xfId="116"/>
    <cellStyle name="Normálna 3 2" xfId="128"/>
    <cellStyle name="Normálna 4" xfId="117"/>
    <cellStyle name="Normálna 5" xfId="126"/>
    <cellStyle name="Normálne 2" xfId="1"/>
    <cellStyle name="Normálne 2 2" xfId="130"/>
    <cellStyle name="Normálne 4" xfId="121"/>
    <cellStyle name="normální_CELOK" xfId="124"/>
    <cellStyle name="normální_indeu" xfId="2"/>
    <cellStyle name="normální_MIERA1_2" xfId="133"/>
    <cellStyle name="Note 2" xfId="77"/>
    <cellStyle name="Note 2 2" xfId="105"/>
    <cellStyle name="Output 2" xfId="78"/>
    <cellStyle name="Output 2 2" xfId="106"/>
    <cellStyle name="Percent 2" xfId="79"/>
    <cellStyle name="Percent 3" xfId="80"/>
    <cellStyle name="Percent 4" xfId="81"/>
    <cellStyle name="Percentá" xfId="118" builtinId="5"/>
    <cellStyle name="percentá 2" xfId="82"/>
    <cellStyle name="Percentá 3" xfId="114"/>
    <cellStyle name="Poznámka 2" xfId="84"/>
    <cellStyle name="Poznámka 2 2" xfId="108"/>
    <cellStyle name="Poznámka 3" xfId="83"/>
    <cellStyle name="Poznámka 4" xfId="107"/>
    <cellStyle name="Propojená buňka" xfId="85"/>
    <cellStyle name="Správně" xfId="86"/>
    <cellStyle name="Style 1" xfId="87"/>
    <cellStyle name="Text upozornění" xfId="88"/>
    <cellStyle name="Title 2" xfId="89"/>
    <cellStyle name="Total 2" xfId="90"/>
    <cellStyle name="Total 2 2" xfId="109"/>
    <cellStyle name="Vstup 2" xfId="91"/>
    <cellStyle name="Vstup 3" xfId="110"/>
    <cellStyle name="Výpočet 2" xfId="92"/>
    <cellStyle name="Výpočet 3" xfId="111"/>
    <cellStyle name="Výstup 2" xfId="93"/>
    <cellStyle name="Výstup 3" xfId="112"/>
    <cellStyle name="Vysvětlující text" xfId="94"/>
    <cellStyle name="Warning Text 2" xfId="95"/>
    <cellStyle name="Zvýraznění 1" xfId="96"/>
    <cellStyle name="Zvýraznění 2" xfId="97"/>
    <cellStyle name="Zvýraznění 3" xfId="98"/>
    <cellStyle name="Zvýraznění 4" xfId="99"/>
    <cellStyle name="Zvýraznění 5" xfId="100"/>
    <cellStyle name="Zvýraznění 6" xfId="101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62626"/>
        <name val="Calibri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62626"/>
        <name val="Calibri"/>
        <scheme val="none"/>
      </font>
      <numFmt numFmtId="3" formatCode="#,##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62626"/>
        <name val="Calibri"/>
        <scheme val="none"/>
      </font>
      <numFmt numFmtId="3" formatCode="#,##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62626"/>
        <name val="Calibri"/>
        <scheme val="none"/>
      </font>
      <alignment horizontal="left"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name val="Calibri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1.1'!$B$4:$U$4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'Figure 1.1'!$B$5:$U$5</c:f>
              <c:numCache>
                <c:formatCode>0.0</c:formatCode>
                <c:ptCount val="20"/>
                <c:pt idx="0">
                  <c:v>5.2788799907259003</c:v>
                </c:pt>
                <c:pt idx="1">
                  <c:v>6.62346321492464</c:v>
                </c:pt>
                <c:pt idx="2">
                  <c:v>8.4931775871123794</c:v>
                </c:pt>
                <c:pt idx="3">
                  <c:v>10.832028832638599</c:v>
                </c:pt>
                <c:pt idx="4">
                  <c:v>5.5748863615345803</c:v>
                </c:pt>
                <c:pt idx="5">
                  <c:v>-5.4555332306823896</c:v>
                </c:pt>
                <c:pt idx="6">
                  <c:v>5.8712561088073603</c:v>
                </c:pt>
                <c:pt idx="7">
                  <c:v>2.8472181779787902</c:v>
                </c:pt>
                <c:pt idx="8">
                  <c:v>1.8967422714070401</c:v>
                </c:pt>
                <c:pt idx="9">
                  <c:v>0.66653504176352396</c:v>
                </c:pt>
                <c:pt idx="10">
                  <c:v>2.6415897461002902</c:v>
                </c:pt>
                <c:pt idx="11">
                  <c:v>4.8148996702743601</c:v>
                </c:pt>
                <c:pt idx="12">
                  <c:v>2.1327277839397398</c:v>
                </c:pt>
                <c:pt idx="13">
                  <c:v>3.0432795558064498</c:v>
                </c:pt>
                <c:pt idx="14">
                  <c:v>3.7686315089493498</c:v>
                </c:pt>
                <c:pt idx="15">
                  <c:v>2.3170234546964701</c:v>
                </c:pt>
                <c:pt idx="16">
                  <c:v>-5.1880412979626698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99-466A-BEC4-EE009B5FA598}"/>
            </c:ext>
          </c:extLst>
        </c:ser>
        <c:ser>
          <c:idx val="1"/>
          <c:order val="1"/>
          <c:spPr>
            <a:ln w="28575" cap="rnd">
              <a:solidFill>
                <a:schemeClr val="accent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1.1'!$B$4:$U$4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'Figure 1.1'!$B$6:$U$6</c:f>
              <c:numCache>
                <c:formatCode>General</c:formatCode>
                <c:ptCount val="20"/>
                <c:pt idx="16" formatCode="0.0">
                  <c:v>-5.1880412979626698</c:v>
                </c:pt>
                <c:pt idx="17" formatCode="0.0">
                  <c:v>4.9565985606522247</c:v>
                </c:pt>
                <c:pt idx="18" formatCode="0.0">
                  <c:v>5.5691669551172254</c:v>
                </c:pt>
                <c:pt idx="19" formatCode="0.0">
                  <c:v>3.661521700691452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99-466A-BEC4-EE009B5FA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1755951"/>
        <c:axId val="1601760943"/>
      </c:lineChart>
      <c:catAx>
        <c:axId val="160175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1760943"/>
        <c:crosses val="autoZero"/>
        <c:auto val="1"/>
        <c:lblAlgn val="ctr"/>
        <c:lblOffset val="100"/>
        <c:noMultiLvlLbl val="0"/>
      </c:catAx>
      <c:valAx>
        <c:axId val="1601760943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1755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6"/>
          <c:order val="6"/>
          <c:tx>
            <c:v>EU-min</c:v>
          </c:tx>
          <c:spPr>
            <a:noFill/>
            <a:ln>
              <a:noFill/>
            </a:ln>
            <a:effectLst/>
          </c:spPr>
          <c:cat>
            <c:strLit>
              <c:ptCount val="9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2020Q1</c:v>
              </c:pt>
              <c:pt idx="6">
                <c:v>2020Q2</c:v>
              </c:pt>
              <c:pt idx="7">
                <c:v>2020Q3</c:v>
              </c:pt>
              <c:pt idx="8">
                <c:v>2020Q4</c:v>
              </c:pt>
            </c:strLit>
          </c:cat>
          <c:val>
            <c:numLit>
              <c:formatCode>General</c:formatCode>
              <c:ptCount val="9"/>
              <c:pt idx="0">
                <c:v>100</c:v>
              </c:pt>
              <c:pt idx="1">
                <c:v>96.2</c:v>
              </c:pt>
              <c:pt idx="2">
                <c:v>98</c:v>
              </c:pt>
              <c:pt idx="3">
                <c:v>98.1</c:v>
              </c:pt>
              <c:pt idx="4">
                <c:v>98.1</c:v>
              </c:pt>
              <c:pt idx="5">
                <c:v>89.6</c:v>
              </c:pt>
              <c:pt idx="6">
                <c:v>82</c:v>
              </c:pt>
              <c:pt idx="7">
                <c:v>91.6</c:v>
              </c:pt>
              <c:pt idx="8">
                <c:v>92</c:v>
              </c:pt>
            </c:numLit>
          </c:val>
          <c:extLst>
            <c:ext xmlns:c16="http://schemas.microsoft.com/office/drawing/2014/chart" uri="{C3380CC4-5D6E-409C-BE32-E72D297353CC}">
              <c16:uniqueId val="{00000000-F6FD-4E03-BF96-8D3A8ACF12C4}"/>
            </c:ext>
          </c:extLst>
        </c:ser>
        <c:ser>
          <c:idx val="7"/>
          <c:order val="7"/>
          <c:tx>
            <c:v>EU-range</c:v>
          </c:tx>
          <c:spPr>
            <a:solidFill>
              <a:srgbClr val="C00000">
                <a:alpha val="30000"/>
              </a:srgbClr>
            </a:solidFill>
            <a:ln>
              <a:noFill/>
            </a:ln>
            <a:effectLst/>
          </c:spPr>
          <c:cat>
            <c:strLit>
              <c:ptCount val="9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2020Q1</c:v>
              </c:pt>
              <c:pt idx="6">
                <c:v>2020Q2</c:v>
              </c:pt>
              <c:pt idx="7">
                <c:v>2020Q3</c:v>
              </c:pt>
              <c:pt idx="8">
                <c:v>2020Q4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9.7000000000000028</c:v>
              </c:pt>
              <c:pt idx="2">
                <c:v>13</c:v>
              </c:pt>
              <c:pt idx="3">
                <c:v>17.800000000000011</c:v>
              </c:pt>
              <c:pt idx="4">
                <c:v>22.600000000000009</c:v>
              </c:pt>
              <c:pt idx="5">
                <c:v>21.800000000000011</c:v>
              </c:pt>
              <c:pt idx="6">
                <c:v>29.200000000000003</c:v>
              </c:pt>
              <c:pt idx="7">
                <c:v>39.800000000000011</c:v>
              </c:pt>
              <c:pt idx="8">
                <c:v>48.5</c:v>
              </c:pt>
            </c:numLit>
          </c:val>
          <c:extLst>
            <c:ext xmlns:c16="http://schemas.microsoft.com/office/drawing/2014/chart" uri="{C3380CC4-5D6E-409C-BE32-E72D297353CC}">
              <c16:uniqueId val="{00000001-F6FD-4E03-BF96-8D3A8ACF1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445688"/>
        <c:axId val="626451264"/>
      </c:areaChart>
      <c:lineChart>
        <c:grouping val="standard"/>
        <c:varyColors val="0"/>
        <c:ser>
          <c:idx val="2"/>
          <c:order val="0"/>
          <c:tx>
            <c:v>AUT</c:v>
          </c:tx>
          <c:spPr>
            <a:ln w="28575" cap="rnd">
              <a:noFill/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Lit>
              <c:ptCount val="9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2020Q1</c:v>
              </c:pt>
              <c:pt idx="6">
                <c:v>2020Q2</c:v>
              </c:pt>
              <c:pt idx="7">
                <c:v>2020Q3</c:v>
              </c:pt>
              <c:pt idx="8">
                <c:v>2020Q4</c:v>
              </c:pt>
            </c:strLit>
          </c:cat>
          <c:val>
            <c:numLit>
              <c:formatCode>General</c:formatCode>
              <c:ptCount val="9"/>
              <c:pt idx="0">
                <c:v>100</c:v>
              </c:pt>
              <c:pt idx="1">
                <c:v>100.7</c:v>
              </c:pt>
              <c:pt idx="2">
                <c:v>101.4</c:v>
              </c:pt>
              <c:pt idx="3">
                <c:v>102.3</c:v>
              </c:pt>
              <c:pt idx="4">
                <c:v>102.6</c:v>
              </c:pt>
              <c:pt idx="5">
                <c:v>98.3</c:v>
              </c:pt>
              <c:pt idx="6">
                <c:v>91.7</c:v>
              </c:pt>
              <c:pt idx="7">
                <c:v>98.6</c:v>
              </c:pt>
              <c:pt idx="8">
                <c:v>101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6FD-4E03-BF96-8D3A8ACF12C4}"/>
            </c:ext>
          </c:extLst>
        </c:ser>
        <c:ser>
          <c:idx val="0"/>
          <c:order val="1"/>
          <c:tx>
            <c:v>CZE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strLit>
              <c:ptCount val="9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2020Q1</c:v>
              </c:pt>
              <c:pt idx="6">
                <c:v>2020Q2</c:v>
              </c:pt>
              <c:pt idx="7">
                <c:v>2020Q3</c:v>
              </c:pt>
              <c:pt idx="8">
                <c:v>2020Q4</c:v>
              </c:pt>
            </c:strLit>
          </c:cat>
          <c:val>
            <c:numLit>
              <c:formatCode>General</c:formatCode>
              <c:ptCount val="9"/>
              <c:pt idx="0">
                <c:v>100</c:v>
              </c:pt>
              <c:pt idx="1">
                <c:v>100.9</c:v>
              </c:pt>
              <c:pt idx="2">
                <c:v>104.5</c:v>
              </c:pt>
              <c:pt idx="3">
                <c:v>106.5</c:v>
              </c:pt>
              <c:pt idx="4">
                <c:v>108.6</c:v>
              </c:pt>
              <c:pt idx="5">
                <c:v>101.2</c:v>
              </c:pt>
              <c:pt idx="6">
                <c:v>100.2</c:v>
              </c:pt>
              <c:pt idx="7">
                <c:v>106.6</c:v>
              </c:pt>
              <c:pt idx="8">
                <c:v>108.5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6FD-4E03-BF96-8D3A8ACF12C4}"/>
            </c:ext>
          </c:extLst>
        </c:ser>
        <c:ser>
          <c:idx val="1"/>
          <c:order val="2"/>
          <c:tx>
            <c:v>HUN</c:v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Lit>
              <c:ptCount val="9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2020Q1</c:v>
              </c:pt>
              <c:pt idx="6">
                <c:v>2020Q2</c:v>
              </c:pt>
              <c:pt idx="7">
                <c:v>2020Q3</c:v>
              </c:pt>
              <c:pt idx="8">
                <c:v>2020Q4</c:v>
              </c:pt>
            </c:strLit>
          </c:cat>
          <c:val>
            <c:numLit>
              <c:formatCode>General</c:formatCode>
              <c:ptCount val="9"/>
              <c:pt idx="0">
                <c:v>100</c:v>
              </c:pt>
              <c:pt idx="1">
                <c:v>98.5</c:v>
              </c:pt>
              <c:pt idx="2">
                <c:v>100.8</c:v>
              </c:pt>
              <c:pt idx="3">
                <c:v>103.9</c:v>
              </c:pt>
              <c:pt idx="4">
                <c:v>107.3</c:v>
              </c:pt>
              <c:pt idx="5">
                <c:v>100.2</c:v>
              </c:pt>
              <c:pt idx="6">
                <c:v>96</c:v>
              </c:pt>
              <c:pt idx="7">
                <c:v>107.4</c:v>
              </c:pt>
              <c:pt idx="8">
                <c:v>113.6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F6FD-4E03-BF96-8D3A8ACF12C4}"/>
            </c:ext>
          </c:extLst>
        </c:ser>
        <c:ser>
          <c:idx val="3"/>
          <c:order val="3"/>
          <c:tx>
            <c:v>POL</c:v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none"/>
          </c:marker>
          <c:cat>
            <c:strLit>
              <c:ptCount val="9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2020Q1</c:v>
              </c:pt>
              <c:pt idx="6">
                <c:v>2020Q2</c:v>
              </c:pt>
              <c:pt idx="7">
                <c:v>2020Q3</c:v>
              </c:pt>
              <c:pt idx="8">
                <c:v>2020Q4</c:v>
              </c:pt>
            </c:strLit>
          </c:cat>
          <c:val>
            <c:numLit>
              <c:formatCode>General</c:formatCode>
              <c:ptCount val="9"/>
              <c:pt idx="0">
                <c:v>100</c:v>
              </c:pt>
              <c:pt idx="1">
                <c:v>102.3</c:v>
              </c:pt>
              <c:pt idx="2">
                <c:v>105.8</c:v>
              </c:pt>
              <c:pt idx="3">
                <c:v>110.9</c:v>
              </c:pt>
              <c:pt idx="4">
                <c:v>116.2</c:v>
              </c:pt>
              <c:pt idx="5">
                <c:v>110.2</c:v>
              </c:pt>
              <c:pt idx="6">
                <c:v>104.4</c:v>
              </c:pt>
              <c:pt idx="7">
                <c:v>112.6</c:v>
              </c:pt>
              <c:pt idx="8">
                <c:v>124.8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F6FD-4E03-BF96-8D3A8ACF12C4}"/>
            </c:ext>
          </c:extLst>
        </c:ser>
        <c:ser>
          <c:idx val="4"/>
          <c:order val="4"/>
          <c:tx>
            <c:v>SVK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9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2020Q1</c:v>
              </c:pt>
              <c:pt idx="6">
                <c:v>2020Q2</c:v>
              </c:pt>
              <c:pt idx="7">
                <c:v>2020Q3</c:v>
              </c:pt>
              <c:pt idx="8">
                <c:v>2020Q4</c:v>
              </c:pt>
            </c:strLit>
          </c:cat>
          <c:val>
            <c:numLit>
              <c:formatCode>General</c:formatCode>
              <c:ptCount val="9"/>
              <c:pt idx="0">
                <c:v>100</c:v>
              </c:pt>
              <c:pt idx="1">
                <c:v>99.8</c:v>
              </c:pt>
              <c:pt idx="2">
                <c:v>100.6</c:v>
              </c:pt>
              <c:pt idx="3">
                <c:v>102.3</c:v>
              </c:pt>
              <c:pt idx="4">
                <c:v>103.6</c:v>
              </c:pt>
              <c:pt idx="5">
                <c:v>93</c:v>
              </c:pt>
              <c:pt idx="6">
                <c:v>94</c:v>
              </c:pt>
              <c:pt idx="7">
                <c:v>107.7</c:v>
              </c:pt>
              <c:pt idx="8">
                <c:v>105.9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F6FD-4E03-BF96-8D3A8ACF12C4}"/>
            </c:ext>
          </c:extLst>
        </c:ser>
        <c:ser>
          <c:idx val="5"/>
          <c:order val="5"/>
          <c:tx>
            <c:v>EU-max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9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2020Q1</c:v>
              </c:pt>
              <c:pt idx="6">
                <c:v>2020Q2</c:v>
              </c:pt>
              <c:pt idx="7">
                <c:v>2020Q3</c:v>
              </c:pt>
              <c:pt idx="8">
                <c:v>2020Q4</c:v>
              </c:pt>
            </c:strLit>
          </c:cat>
          <c:val>
            <c:numLit>
              <c:formatCode>General</c:formatCode>
              <c:ptCount val="9"/>
              <c:pt idx="0">
                <c:v>100</c:v>
              </c:pt>
              <c:pt idx="1">
                <c:v>105.9</c:v>
              </c:pt>
              <c:pt idx="2">
                <c:v>111</c:v>
              </c:pt>
              <c:pt idx="3">
                <c:v>115.9</c:v>
              </c:pt>
              <c:pt idx="4">
                <c:v>120.7</c:v>
              </c:pt>
              <c:pt idx="5">
                <c:v>111.4</c:v>
              </c:pt>
              <c:pt idx="6">
                <c:v>111.2</c:v>
              </c:pt>
              <c:pt idx="7">
                <c:v>131.4</c:v>
              </c:pt>
              <c:pt idx="8">
                <c:v>140.5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F6FD-4E03-BF96-8D3A8ACF1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445688"/>
        <c:axId val="626451264"/>
      </c:lineChart>
      <c:catAx>
        <c:axId val="62644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51264"/>
        <c:crosses val="autoZero"/>
        <c:auto val="1"/>
        <c:lblAlgn val="ctr"/>
        <c:lblOffset val="100"/>
        <c:noMultiLvlLbl val="0"/>
      </c:catAx>
      <c:valAx>
        <c:axId val="626451264"/>
        <c:scaling>
          <c:orientation val="minMax"/>
          <c:max val="15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45688"/>
        <c:crosses val="autoZero"/>
        <c:crossBetween val="between"/>
        <c:majorUnit val="10"/>
      </c:valAx>
      <c:spPr>
        <a:solidFill>
          <a:srgbClr val="EAEAEA"/>
        </a:solidFill>
        <a:ln>
          <a:noFill/>
        </a:ln>
        <a:effectLst/>
      </c:spPr>
    </c:plotArea>
    <c:legend>
      <c:legendPos val="t"/>
      <c:legendEntry>
        <c:idx val="0"/>
        <c:delete val="1"/>
      </c:legendEntry>
      <c:legendEntry>
        <c:idx val="7"/>
        <c:delete val="1"/>
      </c:legendEntry>
      <c:layout>
        <c:manualLayout>
          <c:xMode val="edge"/>
          <c:yMode val="edge"/>
          <c:x val="4.4190574444090448E-2"/>
          <c:y val="2.7777855201728104E-2"/>
          <c:w val="0.89999989885657361"/>
          <c:h val="6.637214595963116E-2"/>
        </c:manualLayout>
      </c:layout>
      <c:overlay val="0"/>
      <c:spPr>
        <a:solidFill>
          <a:srgbClr val="EAEAEA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692038495188097E-2"/>
          <c:y val="6.4814814814814811E-2"/>
          <c:w val="0.85841907261592298"/>
          <c:h val="0.63558046836073745"/>
        </c:manualLayout>
      </c:layout>
      <c:lineChart>
        <c:grouping val="standard"/>
        <c:varyColors val="0"/>
        <c:ser>
          <c:idx val="0"/>
          <c:order val="0"/>
          <c:tx>
            <c:strRef>
              <c:f>'Figure 4.3'!$B$4</c:f>
              <c:strCache>
                <c:ptCount val="1"/>
                <c:pt idx="0">
                  <c:v>BA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'Figure 4.3'!$A$5:$A$24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'Figure 4.3'!$B$5:$B$24</c:f>
              <c:numCache>
                <c:formatCode>General</c:formatCode>
                <c:ptCount val="20"/>
                <c:pt idx="0">
                  <c:v>3.292574980163701</c:v>
                </c:pt>
                <c:pt idx="1">
                  <c:v>2.3896021037582198</c:v>
                </c:pt>
                <c:pt idx="2">
                  <c:v>1.3965768098154463</c:v>
                </c:pt>
                <c:pt idx="3">
                  <c:v>1.2092855033330334</c:v>
                </c:pt>
                <c:pt idx="4">
                  <c:v>1.0475140640037799</c:v>
                </c:pt>
                <c:pt idx="5">
                  <c:v>0.80189841715055832</c:v>
                </c:pt>
                <c:pt idx="6">
                  <c:v>0.72919598580510969</c:v>
                </c:pt>
                <c:pt idx="7">
                  <c:v>1.0406556998903551</c:v>
                </c:pt>
                <c:pt idx="8">
                  <c:v>1.7087338670990955</c:v>
                </c:pt>
                <c:pt idx="9">
                  <c:v>1.4673780066110167</c:v>
                </c:pt>
                <c:pt idx="10">
                  <c:v>1.3659324392412029</c:v>
                </c:pt>
                <c:pt idx="11">
                  <c:v>1.4901767632446461</c:v>
                </c:pt>
                <c:pt idx="12">
                  <c:v>0.91414186926475638</c:v>
                </c:pt>
                <c:pt idx="13">
                  <c:v>0.93192197711427771</c:v>
                </c:pt>
                <c:pt idx="14">
                  <c:v>0.45685063204509219</c:v>
                </c:pt>
                <c:pt idx="15">
                  <c:v>0.36601131910678064</c:v>
                </c:pt>
                <c:pt idx="16">
                  <c:v>0.30046392700051605</c:v>
                </c:pt>
                <c:pt idx="17">
                  <c:v>0.36515896733966663</c:v>
                </c:pt>
                <c:pt idx="18">
                  <c:v>0.47515223124504313</c:v>
                </c:pt>
                <c:pt idx="19">
                  <c:v>0.755474070652703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4-4873-BA2B-CF037C0B40C7}"/>
            </c:ext>
          </c:extLst>
        </c:ser>
        <c:ser>
          <c:idx val="1"/>
          <c:order val="1"/>
          <c:tx>
            <c:strRef>
              <c:f>'Figure 4.3'!$C$4</c:f>
              <c:strCache>
                <c:ptCount val="1"/>
                <c:pt idx="0">
                  <c:v>TT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>
              <a:softEdge rad="0"/>
            </a:effectLst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>
                <a:softEdge rad="0"/>
              </a:effectLst>
            </c:spPr>
          </c:marker>
          <c:cat>
            <c:numRef>
              <c:f>'Figure 4.3'!$A$5:$A$24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'Figure 4.3'!$C$5:$C$24</c:f>
              <c:numCache>
                <c:formatCode>General</c:formatCode>
                <c:ptCount val="20"/>
                <c:pt idx="0">
                  <c:v>3.1136726133068557</c:v>
                </c:pt>
                <c:pt idx="1">
                  <c:v>2.1973523028538504</c:v>
                </c:pt>
                <c:pt idx="2">
                  <c:v>1.4603750333716434</c:v>
                </c:pt>
                <c:pt idx="3">
                  <c:v>1.5176187487859654</c:v>
                </c:pt>
                <c:pt idx="4">
                  <c:v>1.4404496652418002</c:v>
                </c:pt>
                <c:pt idx="5">
                  <c:v>0.9588013350011626</c:v>
                </c:pt>
                <c:pt idx="6">
                  <c:v>0.96451073212326377</c:v>
                </c:pt>
                <c:pt idx="7">
                  <c:v>1.1667537382474036</c:v>
                </c:pt>
                <c:pt idx="8">
                  <c:v>2.6205433824013729</c:v>
                </c:pt>
                <c:pt idx="9">
                  <c:v>2.0415656923524317</c:v>
                </c:pt>
                <c:pt idx="10">
                  <c:v>1.8421635830367098</c:v>
                </c:pt>
                <c:pt idx="11">
                  <c:v>2.1568407230859381</c:v>
                </c:pt>
                <c:pt idx="12">
                  <c:v>2.2221375380689699</c:v>
                </c:pt>
                <c:pt idx="13">
                  <c:v>2.0506294039589301</c:v>
                </c:pt>
                <c:pt idx="14">
                  <c:v>1.6456797698100052</c:v>
                </c:pt>
                <c:pt idx="15">
                  <c:v>1.5551098567839736</c:v>
                </c:pt>
                <c:pt idx="16">
                  <c:v>0.955854143087292</c:v>
                </c:pt>
                <c:pt idx="17">
                  <c:v>0.92831131888063534</c:v>
                </c:pt>
                <c:pt idx="18">
                  <c:v>1.1492999939922013</c:v>
                </c:pt>
                <c:pt idx="19">
                  <c:v>1.2339753798578148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D4-4873-BA2B-CF037C0B40C7}"/>
            </c:ext>
          </c:extLst>
        </c:ser>
        <c:ser>
          <c:idx val="2"/>
          <c:order val="2"/>
          <c:tx>
            <c:strRef>
              <c:f>'Figure 4.3'!$D$4</c:f>
              <c:strCache>
                <c:ptCount val="1"/>
                <c:pt idx="0">
                  <c:v>NR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'Figure 4.3'!$A$5:$A$24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'Figure 4.3'!$D$5:$D$24</c:f>
              <c:numCache>
                <c:formatCode>General</c:formatCode>
                <c:ptCount val="20"/>
                <c:pt idx="0">
                  <c:v>3.8073587895522807</c:v>
                </c:pt>
                <c:pt idx="1">
                  <c:v>4.8386799656025783</c:v>
                </c:pt>
                <c:pt idx="2">
                  <c:v>3.5672952272127882</c:v>
                </c:pt>
                <c:pt idx="3">
                  <c:v>2.3541735988098358</c:v>
                </c:pt>
                <c:pt idx="4">
                  <c:v>2.3419863364246947</c:v>
                </c:pt>
                <c:pt idx="5">
                  <c:v>2.6199863685577807</c:v>
                </c:pt>
                <c:pt idx="6">
                  <c:v>2.3656349193036008</c:v>
                </c:pt>
                <c:pt idx="7">
                  <c:v>2.1680592594255779</c:v>
                </c:pt>
                <c:pt idx="8">
                  <c:v>2.5954428927494844</c:v>
                </c:pt>
                <c:pt idx="9">
                  <c:v>2.9625182338197105</c:v>
                </c:pt>
                <c:pt idx="10">
                  <c:v>2.9816486331270768</c:v>
                </c:pt>
                <c:pt idx="11">
                  <c:v>2.9461831643832421</c:v>
                </c:pt>
                <c:pt idx="12">
                  <c:v>2.7595099633984472</c:v>
                </c:pt>
                <c:pt idx="13">
                  <c:v>2.4375631859942142</c:v>
                </c:pt>
                <c:pt idx="14">
                  <c:v>1.9953254896191237</c:v>
                </c:pt>
                <c:pt idx="15">
                  <c:v>1.563472935182318</c:v>
                </c:pt>
                <c:pt idx="16">
                  <c:v>0.94290079264040805</c:v>
                </c:pt>
                <c:pt idx="17">
                  <c:v>0.82372845733808076</c:v>
                </c:pt>
                <c:pt idx="18">
                  <c:v>0.8355380359527681</c:v>
                </c:pt>
                <c:pt idx="19">
                  <c:v>1.1928038197377435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D4-4873-BA2B-CF037C0B40C7}"/>
            </c:ext>
          </c:extLst>
        </c:ser>
        <c:ser>
          <c:idx val="3"/>
          <c:order val="3"/>
          <c:tx>
            <c:strRef>
              <c:f>'Figure 4.3'!$E$4</c:f>
              <c:strCache>
                <c:ptCount val="1"/>
                <c:pt idx="0">
                  <c:v>TN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'Figure 4.3'!$A$5:$A$24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'Figure 4.3'!$E$5:$E$24</c:f>
              <c:numCache>
                <c:formatCode>General</c:formatCode>
                <c:ptCount val="20"/>
                <c:pt idx="0">
                  <c:v>3.4063509487007217</c:v>
                </c:pt>
                <c:pt idx="1">
                  <c:v>3.4237675050405278</c:v>
                </c:pt>
                <c:pt idx="2">
                  <c:v>2.4569315212272449</c:v>
                </c:pt>
                <c:pt idx="3">
                  <c:v>1.9414459817362968</c:v>
                </c:pt>
                <c:pt idx="4">
                  <c:v>2.409445697962203</c:v>
                </c:pt>
                <c:pt idx="5">
                  <c:v>1.7288146227979428</c:v>
                </c:pt>
                <c:pt idx="6">
                  <c:v>1.3972805219936539</c:v>
                </c:pt>
                <c:pt idx="7">
                  <c:v>1.4462661284444549</c:v>
                </c:pt>
                <c:pt idx="8">
                  <c:v>1.9631461629595695</c:v>
                </c:pt>
                <c:pt idx="9">
                  <c:v>2.3543269435536804</c:v>
                </c:pt>
                <c:pt idx="10">
                  <c:v>2.5476754110364985</c:v>
                </c:pt>
                <c:pt idx="11">
                  <c:v>2.3350787689375423</c:v>
                </c:pt>
                <c:pt idx="12">
                  <c:v>2.2777746031723813</c:v>
                </c:pt>
                <c:pt idx="13">
                  <c:v>2.010667533077362</c:v>
                </c:pt>
                <c:pt idx="14">
                  <c:v>1.7188196739124773</c:v>
                </c:pt>
                <c:pt idx="15">
                  <c:v>1.3024640110191144</c:v>
                </c:pt>
                <c:pt idx="16">
                  <c:v>0.91447096337562506</c:v>
                </c:pt>
                <c:pt idx="17">
                  <c:v>0.72920700568690322</c:v>
                </c:pt>
                <c:pt idx="18">
                  <c:v>0.79260420675860022</c:v>
                </c:pt>
                <c:pt idx="19">
                  <c:v>1.079210102085987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D4-4873-BA2B-CF037C0B40C7}"/>
            </c:ext>
          </c:extLst>
        </c:ser>
        <c:ser>
          <c:idx val="4"/>
          <c:order val="4"/>
          <c:tx>
            <c:strRef>
              <c:f>'Figure 4.3'!$F$4</c:f>
              <c:strCache>
                <c:ptCount val="1"/>
                <c:pt idx="0">
                  <c:v>ZA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'Figure 4.3'!$A$5:$A$24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'Figure 4.3'!$F$5:$F$24</c:f>
              <c:numCache>
                <c:formatCode>General</c:formatCode>
                <c:ptCount val="20"/>
                <c:pt idx="0">
                  <c:v>2.9107253079227506</c:v>
                </c:pt>
                <c:pt idx="1">
                  <c:v>2.4067813285873094</c:v>
                </c:pt>
                <c:pt idx="2">
                  <c:v>2.2793176809977687</c:v>
                </c:pt>
                <c:pt idx="3">
                  <c:v>1.9851553637390251</c:v>
                </c:pt>
                <c:pt idx="4">
                  <c:v>1.9635033624991522</c:v>
                </c:pt>
                <c:pt idx="5">
                  <c:v>1.4698528064834413</c:v>
                </c:pt>
                <c:pt idx="6">
                  <c:v>1.368600479587549</c:v>
                </c:pt>
                <c:pt idx="7">
                  <c:v>1.564693405925097</c:v>
                </c:pt>
                <c:pt idx="8">
                  <c:v>2.3201269557739912</c:v>
                </c:pt>
                <c:pt idx="9">
                  <c:v>1.9629217554915033</c:v>
                </c:pt>
                <c:pt idx="10">
                  <c:v>1.977320500990251</c:v>
                </c:pt>
                <c:pt idx="11">
                  <c:v>2.320938681576135</c:v>
                </c:pt>
                <c:pt idx="12">
                  <c:v>1.8947089006445943</c:v>
                </c:pt>
                <c:pt idx="13">
                  <c:v>1.7786736631546551</c:v>
                </c:pt>
                <c:pt idx="14">
                  <c:v>1.40162243651614</c:v>
                </c:pt>
                <c:pt idx="15">
                  <c:v>1.2894346893820627</c:v>
                </c:pt>
                <c:pt idx="16">
                  <c:v>0.75784023262282529</c:v>
                </c:pt>
                <c:pt idx="17">
                  <c:v>0.68254337191526904</c:v>
                </c:pt>
                <c:pt idx="18">
                  <c:v>0.65159524525303003</c:v>
                </c:pt>
                <c:pt idx="19">
                  <c:v>0.77456380686749726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D4-4873-BA2B-CF037C0B40C7}"/>
            </c:ext>
          </c:extLst>
        </c:ser>
        <c:ser>
          <c:idx val="5"/>
          <c:order val="5"/>
          <c:tx>
            <c:strRef>
              <c:f>'Figure 4.3'!$G$4</c:f>
              <c:strCache>
                <c:ptCount val="1"/>
                <c:pt idx="0">
                  <c:v>BB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'Figure 4.3'!$A$5:$A$24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'Figure 4.3'!$G$5:$G$24</c:f>
              <c:numCache>
                <c:formatCode>General</c:formatCode>
                <c:ptCount val="20"/>
                <c:pt idx="0">
                  <c:v>7.4155361858112903</c:v>
                </c:pt>
                <c:pt idx="1">
                  <c:v>8.0549023932076693</c:v>
                </c:pt>
                <c:pt idx="2">
                  <c:v>5.9482848206598726</c:v>
                </c:pt>
                <c:pt idx="3">
                  <c:v>5.9353975089916027</c:v>
                </c:pt>
                <c:pt idx="4">
                  <c:v>6.1536357816605713</c:v>
                </c:pt>
                <c:pt idx="5">
                  <c:v>6.2739176204100975</c:v>
                </c:pt>
                <c:pt idx="6">
                  <c:v>6.5633876689029851</c:v>
                </c:pt>
                <c:pt idx="7">
                  <c:v>6.5026556705111531</c:v>
                </c:pt>
                <c:pt idx="8">
                  <c:v>7.1174648864786469</c:v>
                </c:pt>
                <c:pt idx="9">
                  <c:v>6.9954979112026843</c:v>
                </c:pt>
                <c:pt idx="10">
                  <c:v>7.1452625510247625</c:v>
                </c:pt>
                <c:pt idx="11">
                  <c:v>7.5346318372616565</c:v>
                </c:pt>
                <c:pt idx="12">
                  <c:v>6.8321541821910383</c:v>
                </c:pt>
                <c:pt idx="13">
                  <c:v>6.240267601921385</c:v>
                </c:pt>
                <c:pt idx="14">
                  <c:v>5.3813991127081877</c:v>
                </c:pt>
                <c:pt idx="15">
                  <c:v>5.5415153439914082</c:v>
                </c:pt>
                <c:pt idx="16">
                  <c:v>4.1985238553690003</c:v>
                </c:pt>
                <c:pt idx="17">
                  <c:v>3.9310618712883985</c:v>
                </c:pt>
                <c:pt idx="18">
                  <c:v>3.6097503287481558</c:v>
                </c:pt>
                <c:pt idx="19">
                  <c:v>4.7804835035247759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D4-4873-BA2B-CF037C0B40C7}"/>
            </c:ext>
          </c:extLst>
        </c:ser>
        <c:ser>
          <c:idx val="6"/>
          <c:order val="6"/>
          <c:tx>
            <c:strRef>
              <c:f>'Figure 4.3'!$H$4</c:f>
              <c:strCache>
                <c:ptCount val="1"/>
                <c:pt idx="0">
                  <c:v>KE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'Figure 4.3'!$A$5:$A$24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'Figure 4.3'!$H$5:$H$24</c:f>
              <c:numCache>
                <c:formatCode>General</c:formatCode>
                <c:ptCount val="20"/>
                <c:pt idx="0">
                  <c:v>7.1650944011769777</c:v>
                </c:pt>
                <c:pt idx="1">
                  <c:v>7.5213728061364558</c:v>
                </c:pt>
                <c:pt idx="2">
                  <c:v>6.8689313417574667</c:v>
                </c:pt>
                <c:pt idx="3">
                  <c:v>6.38516936171452</c:v>
                </c:pt>
                <c:pt idx="4">
                  <c:v>6.385604382776422</c:v>
                </c:pt>
                <c:pt idx="5">
                  <c:v>5.9205859319646539</c:v>
                </c:pt>
                <c:pt idx="6">
                  <c:v>5.6752727785641346</c:v>
                </c:pt>
                <c:pt idx="7">
                  <c:v>6.0968775250578524</c:v>
                </c:pt>
                <c:pt idx="8">
                  <c:v>7.4076863984497736</c:v>
                </c:pt>
                <c:pt idx="9">
                  <c:v>7.196583217055168</c:v>
                </c:pt>
                <c:pt idx="10">
                  <c:v>7.4126975147003265</c:v>
                </c:pt>
                <c:pt idx="11">
                  <c:v>7.7377197330135088</c:v>
                </c:pt>
                <c:pt idx="12">
                  <c:v>5.5574318609308051</c:v>
                </c:pt>
                <c:pt idx="13">
                  <c:v>5.7464284560063943</c:v>
                </c:pt>
                <c:pt idx="14">
                  <c:v>5.3558492427542292</c:v>
                </c:pt>
                <c:pt idx="15">
                  <c:v>5.3474800919062124</c:v>
                </c:pt>
                <c:pt idx="16">
                  <c:v>4.4051010834662527</c:v>
                </c:pt>
                <c:pt idx="17">
                  <c:v>3.919201874531768</c:v>
                </c:pt>
                <c:pt idx="18">
                  <c:v>3.5768925060728352</c:v>
                </c:pt>
                <c:pt idx="19">
                  <c:v>4.1039464377153356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D4-4873-BA2B-CF037C0B40C7}"/>
            </c:ext>
          </c:extLst>
        </c:ser>
        <c:ser>
          <c:idx val="7"/>
          <c:order val="7"/>
          <c:tx>
            <c:strRef>
              <c:f>'Figure 4.3'!$I$4</c:f>
              <c:strCache>
                <c:ptCount val="1"/>
                <c:pt idx="0">
                  <c:v>PO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'Figure 4.3'!$A$5:$A$24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'Figure 4.3'!$I$5:$I$24</c:f>
              <c:numCache>
                <c:formatCode>General</c:formatCode>
                <c:ptCount val="20"/>
                <c:pt idx="0">
                  <c:v>3.368425410127097</c:v>
                </c:pt>
                <c:pt idx="1">
                  <c:v>4.5076391000622866</c:v>
                </c:pt>
                <c:pt idx="2">
                  <c:v>3.636444798045317</c:v>
                </c:pt>
                <c:pt idx="3">
                  <c:v>3.6404155863068248</c:v>
                </c:pt>
                <c:pt idx="4">
                  <c:v>3.7632385125798278</c:v>
                </c:pt>
                <c:pt idx="5">
                  <c:v>3.8056905771792273</c:v>
                </c:pt>
                <c:pt idx="6">
                  <c:v>3.5369114079507793</c:v>
                </c:pt>
                <c:pt idx="7">
                  <c:v>3.7003449250174754</c:v>
                </c:pt>
                <c:pt idx="8">
                  <c:v>4.5626479603686692</c:v>
                </c:pt>
                <c:pt idx="9">
                  <c:v>4.2206701375796145</c:v>
                </c:pt>
                <c:pt idx="10">
                  <c:v>4.4803587024438123</c:v>
                </c:pt>
                <c:pt idx="11">
                  <c:v>4.5697038842515596</c:v>
                </c:pt>
                <c:pt idx="12">
                  <c:v>3.8882297732040767</c:v>
                </c:pt>
                <c:pt idx="13">
                  <c:v>3.896067214973268</c:v>
                </c:pt>
                <c:pt idx="14">
                  <c:v>3.5967651064212287</c:v>
                </c:pt>
                <c:pt idx="15">
                  <c:v>3.628746693295418</c:v>
                </c:pt>
                <c:pt idx="16">
                  <c:v>2.9750289806819477</c:v>
                </c:pt>
                <c:pt idx="17">
                  <c:v>3.0236278939422507</c:v>
                </c:pt>
                <c:pt idx="18">
                  <c:v>2.9022102540950332</c:v>
                </c:pt>
                <c:pt idx="19">
                  <c:v>3.3206654801062458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D4-4873-BA2B-CF037C0B4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386943"/>
        <c:axId val="1665416479"/>
      </c:lineChart>
      <c:catAx>
        <c:axId val="1665386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65416479"/>
        <c:crosses val="autoZero"/>
        <c:auto val="1"/>
        <c:lblAlgn val="ctr"/>
        <c:lblOffset val="100"/>
        <c:tickLblSkip val="2"/>
        <c:noMultiLvlLbl val="0"/>
      </c:catAx>
      <c:valAx>
        <c:axId val="1665416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65386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64602817993232E-2"/>
          <c:y val="5.8016877637130801E-2"/>
          <c:w val="0.86139866062776793"/>
          <c:h val="0.7827095584570915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73-4117-BD6F-FC19603DEE77}"/>
              </c:ext>
            </c:extLst>
          </c:dPt>
          <c:cat>
            <c:strRef>
              <c:f>'Figure 4.7'!$A$5:$A$9</c:f>
              <c:strCache>
                <c:ptCount val="5"/>
                <c:pt idx="0">
                  <c:v>HU</c:v>
                </c:pt>
                <c:pt idx="1">
                  <c:v>AT</c:v>
                </c:pt>
                <c:pt idx="2">
                  <c:v>CZ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'Figure 4.7'!$B$5:$B$9</c:f>
              <c:numCache>
                <c:formatCode>General</c:formatCode>
                <c:ptCount val="5"/>
                <c:pt idx="0">
                  <c:v>5.7850491255521774</c:v>
                </c:pt>
                <c:pt idx="1">
                  <c:v>2.0857702940702438</c:v>
                </c:pt>
                <c:pt idx="2">
                  <c:v>0.84856264293193817</c:v>
                </c:pt>
                <c:pt idx="3">
                  <c:v>0.55064540356397629</c:v>
                </c:pt>
                <c:pt idx="4">
                  <c:v>0.46005710028111935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73-4117-BD6F-FC19603DE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2326912"/>
        <c:axId val="1462378080"/>
      </c:barChart>
      <c:catAx>
        <c:axId val="146232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62378080"/>
        <c:crosses val="autoZero"/>
        <c:auto val="1"/>
        <c:lblAlgn val="ctr"/>
        <c:lblOffset val="100"/>
        <c:noMultiLvlLbl val="0"/>
      </c:catAx>
      <c:valAx>
        <c:axId val="146237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6232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30892908412289"/>
          <c:y val="5.8005314731772131E-2"/>
          <c:w val="0.82655469422911287"/>
          <c:h val="0.744520843713668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4.8'!$B$4</c:f>
              <c:strCache>
                <c:ptCount val="1"/>
                <c:pt idx="0">
                  <c:v>Owner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4.8'!$A$5:$A$9</c:f>
              <c:strCache>
                <c:ptCount val="5"/>
                <c:pt idx="0">
                  <c:v>HU</c:v>
                </c:pt>
                <c:pt idx="1">
                  <c:v>SK</c:v>
                </c:pt>
                <c:pt idx="2">
                  <c:v>PL</c:v>
                </c:pt>
                <c:pt idx="3">
                  <c:v>CZ</c:v>
                </c:pt>
                <c:pt idx="4">
                  <c:v>AT</c:v>
                </c:pt>
              </c:strCache>
            </c:strRef>
          </c:cat>
          <c:val>
            <c:numRef>
              <c:f>'Figure 4.8'!$B$5:$B$9</c:f>
              <c:numCache>
                <c:formatCode>0</c:formatCode>
                <c:ptCount val="5"/>
                <c:pt idx="0">
                  <c:v>92</c:v>
                </c:pt>
                <c:pt idx="1">
                  <c:v>91</c:v>
                </c:pt>
                <c:pt idx="2">
                  <c:v>84</c:v>
                </c:pt>
                <c:pt idx="3">
                  <c:v>79</c:v>
                </c:pt>
                <c:pt idx="4">
                  <c:v>55.000000000000007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54-4A68-B0D7-522DF7D42BDF}"/>
            </c:ext>
          </c:extLst>
        </c:ser>
        <c:ser>
          <c:idx val="1"/>
          <c:order val="1"/>
          <c:tx>
            <c:strRef>
              <c:f>'Figure 4.8'!$C$4</c:f>
              <c:strCache>
                <c:ptCount val="1"/>
                <c:pt idx="0">
                  <c:v>Rent at market price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4.8'!$A$5:$A$9</c:f>
              <c:strCache>
                <c:ptCount val="5"/>
                <c:pt idx="0">
                  <c:v>HU</c:v>
                </c:pt>
                <c:pt idx="1">
                  <c:v>SK</c:v>
                </c:pt>
                <c:pt idx="2">
                  <c:v>PL</c:v>
                </c:pt>
                <c:pt idx="3">
                  <c:v>CZ</c:v>
                </c:pt>
                <c:pt idx="4">
                  <c:v>AT</c:v>
                </c:pt>
              </c:strCache>
            </c:strRef>
          </c:cat>
          <c:val>
            <c:numRef>
              <c:f>'Figure 4.8'!$C$5:$C$9</c:f>
              <c:numCache>
                <c:formatCode>0</c:formatCode>
                <c:ptCount val="5"/>
                <c:pt idx="0">
                  <c:v>4</c:v>
                </c:pt>
                <c:pt idx="1">
                  <c:v>8</c:v>
                </c:pt>
                <c:pt idx="2">
                  <c:v>4</c:v>
                </c:pt>
                <c:pt idx="3">
                  <c:v>16</c:v>
                </c:pt>
                <c:pt idx="4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54-4A68-B0D7-522DF7D42BDF}"/>
            </c:ext>
          </c:extLst>
        </c:ser>
        <c:ser>
          <c:idx val="2"/>
          <c:order val="2"/>
          <c:tx>
            <c:strRef>
              <c:f>'Figure 4.8'!$D$4</c:f>
              <c:strCache>
                <c:ptCount val="1"/>
                <c:pt idx="0">
                  <c:v>Rent at reduced price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4.8'!$A$5:$A$9</c:f>
              <c:strCache>
                <c:ptCount val="5"/>
                <c:pt idx="0">
                  <c:v>HU</c:v>
                </c:pt>
                <c:pt idx="1">
                  <c:v>SK</c:v>
                </c:pt>
                <c:pt idx="2">
                  <c:v>PL</c:v>
                </c:pt>
                <c:pt idx="3">
                  <c:v>CZ</c:v>
                </c:pt>
                <c:pt idx="4">
                  <c:v>AT</c:v>
                </c:pt>
              </c:strCache>
            </c:strRef>
          </c:cat>
          <c:val>
            <c:numRef>
              <c:f>'Figure 4.8'!$D$5:$D$9</c:f>
              <c:numCache>
                <c:formatCode>0</c:formatCode>
                <c:ptCount val="5"/>
                <c:pt idx="0">
                  <c:v>4</c:v>
                </c:pt>
                <c:pt idx="1">
                  <c:v>1</c:v>
                </c:pt>
                <c:pt idx="2">
                  <c:v>12</c:v>
                </c:pt>
                <c:pt idx="3">
                  <c:v>5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54-4A68-B0D7-522DF7D42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0602399"/>
        <c:axId val="1630597407"/>
      </c:barChart>
      <c:catAx>
        <c:axId val="1630602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30597407"/>
        <c:crosses val="autoZero"/>
        <c:auto val="1"/>
        <c:lblAlgn val="ctr"/>
        <c:lblOffset val="100"/>
        <c:noMultiLvlLbl val="0"/>
      </c:catAx>
      <c:valAx>
        <c:axId val="163059740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30602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266982228865631"/>
          <c:w val="1"/>
          <c:h val="0.11733017771134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6705426356589"/>
          <c:y val="6.1775867796047171E-2"/>
          <c:w val="0.82289656904966979"/>
          <c:h val="0.66243315063942865"/>
        </c:manualLayout>
      </c:layout>
      <c:lineChart>
        <c:grouping val="standard"/>
        <c:varyColors val="0"/>
        <c:ser>
          <c:idx val="0"/>
          <c:order val="0"/>
          <c:tx>
            <c:strRef>
              <c:f>'Figure 4.9'!$B$4</c:f>
              <c:strCache>
                <c:ptCount val="1"/>
                <c:pt idx="0">
                  <c:v>Dwellings started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4.9'!$A$5:$A$12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'Figure 4.9'!$B$5:$B$12</c:f>
              <c:numCache>
                <c:formatCode>#,##0</c:formatCode>
                <c:ptCount val="8"/>
                <c:pt idx="0">
                  <c:v>13090</c:v>
                </c:pt>
                <c:pt idx="1">
                  <c:v>14758</c:v>
                </c:pt>
                <c:pt idx="2">
                  <c:v>15836</c:v>
                </c:pt>
                <c:pt idx="3">
                  <c:v>19640</c:v>
                </c:pt>
                <c:pt idx="4">
                  <c:v>21441</c:v>
                </c:pt>
                <c:pt idx="5">
                  <c:v>19930</c:v>
                </c:pt>
                <c:pt idx="6">
                  <c:v>22055</c:v>
                </c:pt>
                <c:pt idx="7">
                  <c:v>21516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5-414A-9325-1D8754E21DEE}"/>
            </c:ext>
          </c:extLst>
        </c:ser>
        <c:ser>
          <c:idx val="1"/>
          <c:order val="1"/>
          <c:tx>
            <c:strRef>
              <c:f>'Figure 4.9'!$C$4</c:f>
              <c:strCache>
                <c:ptCount val="1"/>
                <c:pt idx="0">
                  <c:v>Dwellings completed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4.9'!$A$5:$A$12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'Figure 4.9'!$C$5:$C$12</c:f>
              <c:numCache>
                <c:formatCode>#,##0</c:formatCode>
                <c:ptCount val="8"/>
                <c:pt idx="0">
                  <c:v>15255</c:v>
                </c:pt>
                <c:pt idx="1">
                  <c:v>15100</c:v>
                </c:pt>
                <c:pt idx="2">
                  <c:v>14985</c:v>
                </c:pt>
                <c:pt idx="3">
                  <c:v>15471</c:v>
                </c:pt>
                <c:pt idx="4">
                  <c:v>15672</c:v>
                </c:pt>
                <c:pt idx="5">
                  <c:v>16946</c:v>
                </c:pt>
                <c:pt idx="6">
                  <c:v>19071</c:v>
                </c:pt>
                <c:pt idx="7">
                  <c:v>20171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5-414A-9325-1D8754E21DEE}"/>
            </c:ext>
          </c:extLst>
        </c:ser>
        <c:ser>
          <c:idx val="2"/>
          <c:order val="2"/>
          <c:tx>
            <c:strRef>
              <c:f>'Figure 4.9'!$D$4</c:f>
              <c:strCache>
                <c:ptCount val="1"/>
                <c:pt idx="0">
                  <c:v>Decrease of dwellings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4.9'!$A$5:$A$12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'Figure 4.9'!$D$5:$D$12</c:f>
              <c:numCache>
                <c:formatCode>#,##0</c:formatCode>
                <c:ptCount val="8"/>
                <c:pt idx="0">
                  <c:v>1255</c:v>
                </c:pt>
                <c:pt idx="1">
                  <c:v>1246</c:v>
                </c:pt>
                <c:pt idx="2">
                  <c:v>1208</c:v>
                </c:pt>
                <c:pt idx="3">
                  <c:v>1292</c:v>
                </c:pt>
                <c:pt idx="4">
                  <c:v>1452</c:v>
                </c:pt>
                <c:pt idx="5">
                  <c:v>1496</c:v>
                </c:pt>
                <c:pt idx="6">
                  <c:v>1495</c:v>
                </c:pt>
                <c:pt idx="7">
                  <c:v>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5-414A-9325-1D8754E21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8124383"/>
        <c:axId val="758127295"/>
        <c:extLst/>
      </c:lineChart>
      <c:catAx>
        <c:axId val="758124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ysClr val="window" lastClr="FFFFFF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58127295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758127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581243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533881415047329"/>
          <c:w val="1"/>
          <c:h val="0.12872114266733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81647155090117"/>
          <c:y val="5.8016877637130801E-2"/>
          <c:w val="0.75747887940625469"/>
          <c:h val="0.66535599189341843"/>
        </c:manualLayout>
      </c:layout>
      <c:lineChart>
        <c:grouping val="standard"/>
        <c:varyColors val="0"/>
        <c:ser>
          <c:idx val="0"/>
          <c:order val="0"/>
          <c:tx>
            <c:strRef>
              <c:f>'Figure 4.10'!$B$4</c:f>
              <c:strCache>
                <c:ptCount val="1"/>
                <c:pt idx="0">
                  <c:v>BA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'Figure 4.10'!$A$5:$A$23</c:f>
              <c:numCache>
                <c:formatCode>General</c:formatCod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numCache>
            </c:numRef>
          </c:cat>
          <c:val>
            <c:numRef>
              <c:f>'Figure 4.10'!$B$5:$B$23</c:f>
              <c:numCache>
                <c:formatCode>#,##0</c:formatCode>
                <c:ptCount val="19"/>
                <c:pt idx="0" formatCode="General">
                  <c:v>779</c:v>
                </c:pt>
                <c:pt idx="1">
                  <c:v>1180</c:v>
                </c:pt>
                <c:pt idx="2">
                  <c:v>1285</c:v>
                </c:pt>
                <c:pt idx="3">
                  <c:v>1148</c:v>
                </c:pt>
                <c:pt idx="4">
                  <c:v>1376</c:v>
                </c:pt>
                <c:pt idx="5">
                  <c:v>1666</c:v>
                </c:pt>
                <c:pt idx="6">
                  <c:v>1972</c:v>
                </c:pt>
                <c:pt idx="7">
                  <c:v>1749</c:v>
                </c:pt>
                <c:pt idx="8">
                  <c:v>1726</c:v>
                </c:pt>
                <c:pt idx="9">
                  <c:v>1677</c:v>
                </c:pt>
                <c:pt idx="10">
                  <c:v>1661</c:v>
                </c:pt>
                <c:pt idx="11">
                  <c:v>1660</c:v>
                </c:pt>
                <c:pt idx="12">
                  <c:v>1648</c:v>
                </c:pt>
                <c:pt idx="13">
                  <c:v>1693</c:v>
                </c:pt>
                <c:pt idx="14">
                  <c:v>1790</c:v>
                </c:pt>
                <c:pt idx="15">
                  <c:v>1896</c:v>
                </c:pt>
                <c:pt idx="16">
                  <c:v>1973</c:v>
                </c:pt>
                <c:pt idx="17">
                  <c:v>2102</c:v>
                </c:pt>
                <c:pt idx="18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7-4FDC-84B6-FF77C5C96722}"/>
            </c:ext>
          </c:extLst>
        </c:ser>
        <c:ser>
          <c:idx val="1"/>
          <c:order val="1"/>
          <c:tx>
            <c:strRef>
              <c:f>'Figure 4.10'!$C$4</c:f>
              <c:strCache>
                <c:ptCount val="1"/>
                <c:pt idx="0">
                  <c:v>TT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'Figure 4.10'!$A$5:$A$23</c:f>
              <c:numCache>
                <c:formatCode>General</c:formatCod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numCache>
            </c:numRef>
          </c:cat>
          <c:val>
            <c:numRef>
              <c:f>'Figure 4.10'!$C$5:$C$23</c:f>
              <c:numCache>
                <c:formatCode>General</c:formatCode>
                <c:ptCount val="19"/>
                <c:pt idx="0">
                  <c:v>370</c:v>
                </c:pt>
                <c:pt idx="1">
                  <c:v>400</c:v>
                </c:pt>
                <c:pt idx="2">
                  <c:v>659</c:v>
                </c:pt>
                <c:pt idx="3">
                  <c:v>649</c:v>
                </c:pt>
                <c:pt idx="4">
                  <c:v>712</c:v>
                </c:pt>
                <c:pt idx="5">
                  <c:v>799</c:v>
                </c:pt>
                <c:pt idx="6" formatCode="#,##0">
                  <c:v>1006</c:v>
                </c:pt>
                <c:pt idx="7">
                  <c:v>937</c:v>
                </c:pt>
                <c:pt idx="8">
                  <c:v>850</c:v>
                </c:pt>
                <c:pt idx="9">
                  <c:v>834</c:v>
                </c:pt>
                <c:pt idx="10">
                  <c:v>824</c:v>
                </c:pt>
                <c:pt idx="11">
                  <c:v>826</c:v>
                </c:pt>
                <c:pt idx="12">
                  <c:v>823</c:v>
                </c:pt>
                <c:pt idx="13">
                  <c:v>830</c:v>
                </c:pt>
                <c:pt idx="14">
                  <c:v>863</c:v>
                </c:pt>
                <c:pt idx="15">
                  <c:v>936</c:v>
                </c:pt>
                <c:pt idx="16" formatCode="#,##0">
                  <c:v>1060</c:v>
                </c:pt>
                <c:pt idx="17" formatCode="#,##0">
                  <c:v>1138</c:v>
                </c:pt>
                <c:pt idx="18" formatCode="#,##0">
                  <c:v>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7-4FDC-84B6-FF77C5C96722}"/>
            </c:ext>
          </c:extLst>
        </c:ser>
        <c:ser>
          <c:idx val="2"/>
          <c:order val="2"/>
          <c:tx>
            <c:strRef>
              <c:f>'Figure 4.10'!$D$4</c:f>
              <c:strCache>
                <c:ptCount val="1"/>
                <c:pt idx="0">
                  <c:v>NR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'Figure 4.10'!$A$5:$A$23</c:f>
              <c:numCache>
                <c:formatCode>General</c:formatCod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numCache>
            </c:numRef>
          </c:cat>
          <c:val>
            <c:numRef>
              <c:f>'Figure 4.10'!$D$5:$D$23</c:f>
              <c:numCache>
                <c:formatCode>General</c:formatCode>
                <c:ptCount val="19"/>
                <c:pt idx="0">
                  <c:v>361</c:v>
                </c:pt>
                <c:pt idx="1">
                  <c:v>405</c:v>
                </c:pt>
                <c:pt idx="2">
                  <c:v>573</c:v>
                </c:pt>
                <c:pt idx="3">
                  <c:v>365</c:v>
                </c:pt>
                <c:pt idx="4">
                  <c:v>387</c:v>
                </c:pt>
                <c:pt idx="5">
                  <c:v>517</c:v>
                </c:pt>
                <c:pt idx="6">
                  <c:v>744</c:v>
                </c:pt>
                <c:pt idx="7">
                  <c:v>709</c:v>
                </c:pt>
                <c:pt idx="8">
                  <c:v>620</c:v>
                </c:pt>
                <c:pt idx="9">
                  <c:v>624</c:v>
                </c:pt>
                <c:pt idx="10">
                  <c:v>612</c:v>
                </c:pt>
                <c:pt idx="11">
                  <c:v>585</c:v>
                </c:pt>
                <c:pt idx="12">
                  <c:v>580</c:v>
                </c:pt>
                <c:pt idx="13">
                  <c:v>556</c:v>
                </c:pt>
                <c:pt idx="14">
                  <c:v>587</c:v>
                </c:pt>
                <c:pt idx="15">
                  <c:v>663</c:v>
                </c:pt>
                <c:pt idx="16">
                  <c:v>748</c:v>
                </c:pt>
                <c:pt idx="17">
                  <c:v>877</c:v>
                </c:pt>
                <c:pt idx="18">
                  <c:v>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7-4FDC-84B6-FF77C5C96722}"/>
            </c:ext>
          </c:extLst>
        </c:ser>
        <c:ser>
          <c:idx val="3"/>
          <c:order val="3"/>
          <c:tx>
            <c:strRef>
              <c:f>'Figure 4.10'!$E$4</c:f>
              <c:strCache>
                <c:ptCount val="1"/>
                <c:pt idx="0">
                  <c:v>TN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'Figure 4.10'!$A$5:$A$23</c:f>
              <c:numCache>
                <c:formatCode>General</c:formatCod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numCache>
            </c:numRef>
          </c:cat>
          <c:val>
            <c:numRef>
              <c:f>'Figure 4.10'!$E$5:$E$23</c:f>
              <c:numCache>
                <c:formatCode>General</c:formatCode>
                <c:ptCount val="19"/>
                <c:pt idx="0">
                  <c:v>457</c:v>
                </c:pt>
                <c:pt idx="1">
                  <c:v>437</c:v>
                </c:pt>
                <c:pt idx="2">
                  <c:v>630</c:v>
                </c:pt>
                <c:pt idx="3">
                  <c:v>345</c:v>
                </c:pt>
                <c:pt idx="4">
                  <c:v>473</c:v>
                </c:pt>
                <c:pt idx="5">
                  <c:v>612</c:v>
                </c:pt>
                <c:pt idx="6">
                  <c:v>830</c:v>
                </c:pt>
                <c:pt idx="7">
                  <c:v>759</c:v>
                </c:pt>
                <c:pt idx="8">
                  <c:v>685</c:v>
                </c:pt>
                <c:pt idx="9">
                  <c:v>695</c:v>
                </c:pt>
                <c:pt idx="10">
                  <c:v>657</c:v>
                </c:pt>
                <c:pt idx="11">
                  <c:v>642</c:v>
                </c:pt>
                <c:pt idx="12">
                  <c:v>629</c:v>
                </c:pt>
                <c:pt idx="13">
                  <c:v>633</c:v>
                </c:pt>
                <c:pt idx="14">
                  <c:v>653</c:v>
                </c:pt>
                <c:pt idx="15">
                  <c:v>740</c:v>
                </c:pt>
                <c:pt idx="16">
                  <c:v>786</c:v>
                </c:pt>
                <c:pt idx="17">
                  <c:v>944</c:v>
                </c:pt>
                <c:pt idx="18" formatCode="#,##0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7-4FDC-84B6-FF77C5C96722}"/>
            </c:ext>
          </c:extLst>
        </c:ser>
        <c:ser>
          <c:idx val="4"/>
          <c:order val="4"/>
          <c:tx>
            <c:strRef>
              <c:f>'Figure 4.10'!$F$4</c:f>
              <c:strCache>
                <c:ptCount val="1"/>
                <c:pt idx="0">
                  <c:v>ZA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'Figure 4.10'!$A$5:$A$23</c:f>
              <c:numCache>
                <c:formatCode>General</c:formatCod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numCache>
            </c:numRef>
          </c:cat>
          <c:val>
            <c:numRef>
              <c:f>'Figure 4.10'!$F$5:$F$23</c:f>
              <c:numCache>
                <c:formatCode>General</c:formatCode>
                <c:ptCount val="19"/>
                <c:pt idx="0">
                  <c:v>404</c:v>
                </c:pt>
                <c:pt idx="1">
                  <c:v>504</c:v>
                </c:pt>
                <c:pt idx="2">
                  <c:v>439</c:v>
                </c:pt>
                <c:pt idx="3">
                  <c:v>452</c:v>
                </c:pt>
                <c:pt idx="4">
                  <c:v>507</c:v>
                </c:pt>
                <c:pt idx="5">
                  <c:v>709</c:v>
                </c:pt>
                <c:pt idx="6">
                  <c:v>945</c:v>
                </c:pt>
                <c:pt idx="7">
                  <c:v>864</c:v>
                </c:pt>
                <c:pt idx="8">
                  <c:v>790</c:v>
                </c:pt>
                <c:pt idx="9">
                  <c:v>757</c:v>
                </c:pt>
                <c:pt idx="10">
                  <c:v>760</c:v>
                </c:pt>
                <c:pt idx="11">
                  <c:v>776</c:v>
                </c:pt>
                <c:pt idx="12">
                  <c:v>782</c:v>
                </c:pt>
                <c:pt idx="13">
                  <c:v>753</c:v>
                </c:pt>
                <c:pt idx="14">
                  <c:v>812</c:v>
                </c:pt>
                <c:pt idx="15">
                  <c:v>864</c:v>
                </c:pt>
                <c:pt idx="16">
                  <c:v>936</c:v>
                </c:pt>
                <c:pt idx="17" formatCode="#,##0">
                  <c:v>1123</c:v>
                </c:pt>
                <c:pt idx="18" formatCode="#,##0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7-4FDC-84B6-FF77C5C96722}"/>
            </c:ext>
          </c:extLst>
        </c:ser>
        <c:ser>
          <c:idx val="5"/>
          <c:order val="5"/>
          <c:tx>
            <c:strRef>
              <c:f>'Figure 4.10'!$G$4</c:f>
              <c:strCache>
                <c:ptCount val="1"/>
                <c:pt idx="0">
                  <c:v>BB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'Figure 4.10'!$A$5:$A$23</c:f>
              <c:numCache>
                <c:formatCode>General</c:formatCod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numCache>
            </c:numRef>
          </c:cat>
          <c:val>
            <c:numRef>
              <c:f>'Figure 4.10'!$G$5:$G$23</c:f>
              <c:numCache>
                <c:formatCode>General</c:formatCode>
                <c:ptCount val="19"/>
                <c:pt idx="0">
                  <c:v>356</c:v>
                </c:pt>
                <c:pt idx="1">
                  <c:v>472</c:v>
                </c:pt>
                <c:pt idx="2">
                  <c:v>505</c:v>
                </c:pt>
                <c:pt idx="3">
                  <c:v>422</c:v>
                </c:pt>
                <c:pt idx="4">
                  <c:v>512</c:v>
                </c:pt>
                <c:pt idx="5">
                  <c:v>686</c:v>
                </c:pt>
                <c:pt idx="6">
                  <c:v>851</c:v>
                </c:pt>
                <c:pt idx="7">
                  <c:v>789</c:v>
                </c:pt>
                <c:pt idx="8">
                  <c:v>791</c:v>
                </c:pt>
                <c:pt idx="9">
                  <c:v>769</c:v>
                </c:pt>
                <c:pt idx="10">
                  <c:v>764</c:v>
                </c:pt>
                <c:pt idx="11">
                  <c:v>737</c:v>
                </c:pt>
                <c:pt idx="12">
                  <c:v>740</c:v>
                </c:pt>
                <c:pt idx="13">
                  <c:v>712</c:v>
                </c:pt>
                <c:pt idx="14">
                  <c:v>714</c:v>
                </c:pt>
                <c:pt idx="15">
                  <c:v>745</c:v>
                </c:pt>
                <c:pt idx="16">
                  <c:v>777</c:v>
                </c:pt>
                <c:pt idx="17">
                  <c:v>825</c:v>
                </c:pt>
                <c:pt idx="18">
                  <c:v>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7-4FDC-84B6-FF77C5C96722}"/>
            </c:ext>
          </c:extLst>
        </c:ser>
        <c:ser>
          <c:idx val="6"/>
          <c:order val="6"/>
          <c:tx>
            <c:strRef>
              <c:f>'Figure 4.10'!$H$4</c:f>
              <c:strCache>
                <c:ptCount val="1"/>
                <c:pt idx="0">
                  <c:v>KE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'Figure 4.10'!$A$5:$A$23</c:f>
              <c:numCache>
                <c:formatCode>General</c:formatCod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numCache>
            </c:numRef>
          </c:cat>
          <c:val>
            <c:numRef>
              <c:f>'Figure 4.10'!$H$5:$H$23</c:f>
              <c:numCache>
                <c:formatCode>General</c:formatCode>
                <c:ptCount val="19"/>
                <c:pt idx="0">
                  <c:v>462</c:v>
                </c:pt>
                <c:pt idx="1">
                  <c:v>490</c:v>
                </c:pt>
                <c:pt idx="2">
                  <c:v>779</c:v>
                </c:pt>
                <c:pt idx="3">
                  <c:v>523</c:v>
                </c:pt>
                <c:pt idx="4">
                  <c:v>581</c:v>
                </c:pt>
                <c:pt idx="5">
                  <c:v>812</c:v>
                </c:pt>
                <c:pt idx="6" formatCode="#,##0">
                  <c:v>1137</c:v>
                </c:pt>
                <c:pt idx="7">
                  <c:v>922</c:v>
                </c:pt>
                <c:pt idx="8">
                  <c:v>941</c:v>
                </c:pt>
                <c:pt idx="9">
                  <c:v>975</c:v>
                </c:pt>
                <c:pt idx="10">
                  <c:v>971</c:v>
                </c:pt>
                <c:pt idx="11">
                  <c:v>928</c:v>
                </c:pt>
                <c:pt idx="12">
                  <c:v>920</c:v>
                </c:pt>
                <c:pt idx="13">
                  <c:v>946</c:v>
                </c:pt>
                <c:pt idx="14">
                  <c:v>932</c:v>
                </c:pt>
                <c:pt idx="15" formatCode="#,##0">
                  <c:v>1015</c:v>
                </c:pt>
                <c:pt idx="16" formatCode="#,##0">
                  <c:v>1071</c:v>
                </c:pt>
                <c:pt idx="17" formatCode="#,##0">
                  <c:v>1034</c:v>
                </c:pt>
                <c:pt idx="18" formatCode="#,##0">
                  <c:v>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7-4FDC-84B6-FF77C5C96722}"/>
            </c:ext>
          </c:extLst>
        </c:ser>
        <c:ser>
          <c:idx val="7"/>
          <c:order val="7"/>
          <c:tx>
            <c:strRef>
              <c:f>'Figure 4.10'!$I$4</c:f>
              <c:strCache>
                <c:ptCount val="1"/>
                <c:pt idx="0">
                  <c:v>PO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'Figure 4.10'!$A$5:$A$23</c:f>
              <c:numCache>
                <c:formatCode>General</c:formatCod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numCache>
            </c:numRef>
          </c:cat>
          <c:val>
            <c:numRef>
              <c:f>'Figure 4.10'!$I$5:$I$23</c:f>
              <c:numCache>
                <c:formatCode>General</c:formatCode>
                <c:ptCount val="19"/>
                <c:pt idx="0">
                  <c:v>359</c:v>
                </c:pt>
                <c:pt idx="1">
                  <c:v>465</c:v>
                </c:pt>
                <c:pt idx="2">
                  <c:v>505</c:v>
                </c:pt>
                <c:pt idx="3">
                  <c:v>592</c:v>
                </c:pt>
                <c:pt idx="4">
                  <c:v>612</c:v>
                </c:pt>
                <c:pt idx="5">
                  <c:v>747</c:v>
                </c:pt>
                <c:pt idx="6" formatCode="#,##0">
                  <c:v>1051</c:v>
                </c:pt>
                <c:pt idx="7">
                  <c:v>899</c:v>
                </c:pt>
                <c:pt idx="8">
                  <c:v>826</c:v>
                </c:pt>
                <c:pt idx="9">
                  <c:v>822</c:v>
                </c:pt>
                <c:pt idx="10">
                  <c:v>803</c:v>
                </c:pt>
                <c:pt idx="11">
                  <c:v>787</c:v>
                </c:pt>
                <c:pt idx="12">
                  <c:v>765</c:v>
                </c:pt>
                <c:pt idx="13">
                  <c:v>745</c:v>
                </c:pt>
                <c:pt idx="14">
                  <c:v>784</c:v>
                </c:pt>
                <c:pt idx="15">
                  <c:v>833</c:v>
                </c:pt>
                <c:pt idx="16">
                  <c:v>875</c:v>
                </c:pt>
                <c:pt idx="17" formatCode="#,##0">
                  <c:v>1036</c:v>
                </c:pt>
                <c:pt idx="18" formatCode="#,##0">
                  <c:v>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97-4FDC-84B6-FF77C5C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320383"/>
        <c:axId val="1240315391"/>
      </c:lineChart>
      <c:catAx>
        <c:axId val="124032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40315391"/>
        <c:crosses val="autoZero"/>
        <c:auto val="1"/>
        <c:lblAlgn val="ctr"/>
        <c:lblOffset val="100"/>
        <c:tickLblSkip val="3"/>
        <c:noMultiLvlLbl val="0"/>
      </c:catAx>
      <c:valAx>
        <c:axId val="1240315391"/>
        <c:scaling>
          <c:orientation val="minMax"/>
          <c:max val="2400"/>
          <c:min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403203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42038495188111E-2"/>
          <c:y val="5.0925925925925923E-2"/>
          <c:w val="0.87122462817147861"/>
          <c:h val="0.783673393124065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4.13'!$B$4</c:f>
              <c:strCache>
                <c:ptCount val="1"/>
                <c:pt idx="0">
                  <c:v>Expenditure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4.13'!$A$5:$A$10</c:f>
              <c:strCache>
                <c:ptCount val="6"/>
                <c:pt idx="0">
                  <c:v>AT</c:v>
                </c:pt>
                <c:pt idx="1">
                  <c:v>PL</c:v>
                </c:pt>
                <c:pt idx="2">
                  <c:v>EU28</c:v>
                </c:pt>
                <c:pt idx="3">
                  <c:v>CZ</c:v>
                </c:pt>
                <c:pt idx="4">
                  <c:v>SK</c:v>
                </c:pt>
                <c:pt idx="5">
                  <c:v>HU</c:v>
                </c:pt>
              </c:strCache>
            </c:strRef>
          </c:cat>
          <c:val>
            <c:numRef>
              <c:f>'Figure 4.13'!$B$5:$B$10</c:f>
              <c:numCache>
                <c:formatCode>0.00</c:formatCode>
                <c:ptCount val="6"/>
                <c:pt idx="0">
                  <c:v>35.558592573841906</c:v>
                </c:pt>
                <c:pt idx="1">
                  <c:v>34.349971675954755</c:v>
                </c:pt>
                <c:pt idx="2">
                  <c:v>33.658399728198447</c:v>
                </c:pt>
                <c:pt idx="3">
                  <c:v>28.875910750911615</c:v>
                </c:pt>
                <c:pt idx="4">
                  <c:v>16.948105892113791</c:v>
                </c:pt>
                <c:pt idx="5">
                  <c:v>13.492010190828349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8-4A29-84CB-ADB7DAAF5F35}"/>
            </c:ext>
          </c:extLst>
        </c:ser>
        <c:ser>
          <c:idx val="1"/>
          <c:order val="1"/>
          <c:tx>
            <c:strRef>
              <c:f>'Figure 4.13'!$C$4</c:f>
              <c:strCache>
                <c:ptCount val="1"/>
                <c:pt idx="0">
                  <c:v>Revenue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4.13'!$A$5:$A$10</c:f>
              <c:strCache>
                <c:ptCount val="6"/>
                <c:pt idx="0">
                  <c:v>AT</c:v>
                </c:pt>
                <c:pt idx="1">
                  <c:v>PL</c:v>
                </c:pt>
                <c:pt idx="2">
                  <c:v>EU28</c:v>
                </c:pt>
                <c:pt idx="3">
                  <c:v>CZ</c:v>
                </c:pt>
                <c:pt idx="4">
                  <c:v>SK</c:v>
                </c:pt>
                <c:pt idx="5">
                  <c:v>HU</c:v>
                </c:pt>
              </c:strCache>
            </c:strRef>
          </c:cat>
          <c:val>
            <c:numRef>
              <c:f>'Figure 4.13'!$C$5:$C$10</c:f>
              <c:numCache>
                <c:formatCode>0.00</c:formatCode>
                <c:ptCount val="6"/>
                <c:pt idx="0">
                  <c:v>7.3131651576903209</c:v>
                </c:pt>
                <c:pt idx="1">
                  <c:v>20.464146844042865</c:v>
                </c:pt>
                <c:pt idx="2">
                  <c:v>23.511080774175763</c:v>
                </c:pt>
                <c:pt idx="3">
                  <c:v>26.984480896872228</c:v>
                </c:pt>
                <c:pt idx="4">
                  <c:v>2.6387020871762843</c:v>
                </c:pt>
                <c:pt idx="5">
                  <c:v>8.6194937303500403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8-4A29-84CB-ADB7DAAF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9058031"/>
        <c:axId val="1779067599"/>
      </c:barChart>
      <c:catAx>
        <c:axId val="177905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79067599"/>
        <c:crosses val="autoZero"/>
        <c:auto val="1"/>
        <c:lblAlgn val="ctr"/>
        <c:lblOffset val="100"/>
        <c:noMultiLvlLbl val="0"/>
      </c:catAx>
      <c:valAx>
        <c:axId val="1779067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79058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624896196645077"/>
          <c:w val="0.99946369203849517"/>
          <c:h val="8.9121408403919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17436997626964E-2"/>
          <c:y val="4.2759961127308101E-2"/>
          <c:w val="0.81780293088363953"/>
          <c:h val="0.752782527184101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4.14'!$B$4</c:f>
              <c:strCache>
                <c:ptCount val="1"/>
                <c:pt idx="0">
                  <c:v>Number of municipalities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4.14'!$A$5:$A$16</c:f>
              <c:strCache>
                <c:ptCount val="12"/>
                <c:pt idx="0">
                  <c:v>below 250</c:v>
                </c:pt>
                <c:pt idx="1">
                  <c:v>250-500</c:v>
                </c:pt>
                <c:pt idx="2">
                  <c:v>500-1 000</c:v>
                </c:pt>
                <c:pt idx="3">
                  <c:v>1 000-2 000</c:v>
                </c:pt>
                <c:pt idx="4">
                  <c:v>2 000-3 000</c:v>
                </c:pt>
                <c:pt idx="5">
                  <c:v>3 000-4 000</c:v>
                </c:pt>
                <c:pt idx="6">
                  <c:v>4 000-5 000</c:v>
                </c:pt>
                <c:pt idx="7">
                  <c:v>5 000-10 000</c:v>
                </c:pt>
                <c:pt idx="8">
                  <c:v>10 000-20 000</c:v>
                </c:pt>
                <c:pt idx="9">
                  <c:v>20 000-50 000</c:v>
                </c:pt>
                <c:pt idx="10">
                  <c:v>50 000-100 000</c:v>
                </c:pt>
                <c:pt idx="11">
                  <c:v>above 100 000</c:v>
                </c:pt>
              </c:strCache>
            </c:strRef>
          </c:cat>
          <c:val>
            <c:numRef>
              <c:f>'Figure 4.14'!$B$5:$B$16</c:f>
              <c:numCache>
                <c:formatCode>General</c:formatCode>
                <c:ptCount val="12"/>
                <c:pt idx="0">
                  <c:v>526</c:v>
                </c:pt>
                <c:pt idx="1">
                  <c:v>608</c:v>
                </c:pt>
                <c:pt idx="2">
                  <c:v>766</c:v>
                </c:pt>
                <c:pt idx="3">
                  <c:v>578</c:v>
                </c:pt>
                <c:pt idx="4">
                  <c:v>183</c:v>
                </c:pt>
                <c:pt idx="5">
                  <c:v>63</c:v>
                </c:pt>
                <c:pt idx="6">
                  <c:v>40</c:v>
                </c:pt>
                <c:pt idx="7">
                  <c:v>67</c:v>
                </c:pt>
                <c:pt idx="8">
                  <c:v>35</c:v>
                </c:pt>
                <c:pt idx="9">
                  <c:v>43</c:v>
                </c:pt>
                <c:pt idx="10">
                  <c:v>9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B-4438-96F2-9221A5D2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95216"/>
        <c:axId val="217173200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v>Podiel ľudí žijúci v obciach, v %</c:v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'Figure 4.14'!$A$5:$A$16</c15:sqref>
                        </c15:formulaRef>
                      </c:ext>
                    </c:extLst>
                    <c:strCache>
                      <c:ptCount val="12"/>
                      <c:pt idx="0">
                        <c:v>below 250</c:v>
                      </c:pt>
                      <c:pt idx="1">
                        <c:v>250-500</c:v>
                      </c:pt>
                      <c:pt idx="2">
                        <c:v>500-1 000</c:v>
                      </c:pt>
                      <c:pt idx="3">
                        <c:v>1 000-2 000</c:v>
                      </c:pt>
                      <c:pt idx="4">
                        <c:v>2 000-3 000</c:v>
                      </c:pt>
                      <c:pt idx="5">
                        <c:v>3 000-4 000</c:v>
                      </c:pt>
                      <c:pt idx="6">
                        <c:v>4 000-5 000</c:v>
                      </c:pt>
                      <c:pt idx="7">
                        <c:v>5 000-10 000</c:v>
                      </c:pt>
                      <c:pt idx="8">
                        <c:v>10 000-20 000</c:v>
                      </c:pt>
                      <c:pt idx="9">
                        <c:v>20 000-50 000</c:v>
                      </c:pt>
                      <c:pt idx="10">
                        <c:v>50 000-100 000</c:v>
                      </c:pt>
                      <c:pt idx="11">
                        <c:v>above 100 000</c:v>
                      </c:pt>
                    </c:strCache>
                  </c:strRef>
                </c:cat>
                <c:val>
                  <c:numLit>
                    <c:formatCode>General</c:formatCode>
                    <c:ptCount val="12"/>
                    <c:pt idx="0">
                      <c:v>1.5</c:v>
                    </c:pt>
                    <c:pt idx="1">
                      <c:v>4.2</c:v>
                    </c:pt>
                    <c:pt idx="2">
                      <c:v>10</c:v>
                    </c:pt>
                    <c:pt idx="3">
                      <c:v>14.9</c:v>
                    </c:pt>
                    <c:pt idx="4">
                      <c:v>8.1</c:v>
                    </c:pt>
                    <c:pt idx="5">
                      <c:v>4</c:v>
                    </c:pt>
                    <c:pt idx="6">
                      <c:v>3.1</c:v>
                    </c:pt>
                    <c:pt idx="7">
                      <c:v>7.7</c:v>
                    </c:pt>
                    <c:pt idx="8">
                      <c:v>8.6</c:v>
                    </c:pt>
                    <c:pt idx="9">
                      <c:v>15.5</c:v>
                    </c:pt>
                    <c:pt idx="10">
                      <c:v>10.3</c:v>
                    </c:pt>
                    <c:pt idx="11">
                      <c:v>12.1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1-EC2B-4438-96F2-9221A5D24F5E}"/>
                  </c:ext>
                </c:extLst>
              </c15:ser>
            </c15:filteredBarSeries>
          </c:ext>
        </c:extLst>
      </c:barChart>
      <c:catAx>
        <c:axId val="16569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7173200"/>
        <c:crosses val="autoZero"/>
        <c:auto val="1"/>
        <c:lblAlgn val="ctr"/>
        <c:lblOffset val="100"/>
        <c:tickLblSkip val="1"/>
        <c:noMultiLvlLbl val="0"/>
      </c:catAx>
      <c:valAx>
        <c:axId val="217173200"/>
        <c:scaling>
          <c:orientation val="minMax"/>
          <c:max val="80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75000"/>
                </a:sys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569521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Arial Narrow" pitchFamily="34" charset="0"/>
        </a:defRPr>
      </a:pPr>
      <a:endParaRPr lang="sk-SK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17436997626964E-2"/>
          <c:y val="4.2759961127308101E-2"/>
          <c:w val="0.81780293088363953"/>
          <c:h val="0.752782527184101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4.14'!$D$4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4.14'!$A$5:$A$16</c:f>
              <c:strCache>
                <c:ptCount val="12"/>
                <c:pt idx="0">
                  <c:v>below 250</c:v>
                </c:pt>
                <c:pt idx="1">
                  <c:v>250-500</c:v>
                </c:pt>
                <c:pt idx="2">
                  <c:v>500-1 000</c:v>
                </c:pt>
                <c:pt idx="3">
                  <c:v>1 000-2 000</c:v>
                </c:pt>
                <c:pt idx="4">
                  <c:v>2 000-3 000</c:v>
                </c:pt>
                <c:pt idx="5">
                  <c:v>3 000-4 000</c:v>
                </c:pt>
                <c:pt idx="6">
                  <c:v>4 000-5 000</c:v>
                </c:pt>
                <c:pt idx="7">
                  <c:v>5 000-10 000</c:v>
                </c:pt>
                <c:pt idx="8">
                  <c:v>10 000-20 000</c:v>
                </c:pt>
                <c:pt idx="9">
                  <c:v>20 000-50 000</c:v>
                </c:pt>
                <c:pt idx="10">
                  <c:v>50 000-100 000</c:v>
                </c:pt>
                <c:pt idx="11">
                  <c:v>above 100 000</c:v>
                </c:pt>
              </c:strCache>
            </c:strRef>
          </c:cat>
          <c:val>
            <c:numRef>
              <c:f>'Figure 4.14'!$C$5:$C$16</c:f>
              <c:numCache>
                <c:formatCode>General</c:formatCode>
                <c:ptCount val="12"/>
                <c:pt idx="0">
                  <c:v>18.013698630136986</c:v>
                </c:pt>
                <c:pt idx="1">
                  <c:v>20.82191780821918</c:v>
                </c:pt>
                <c:pt idx="2">
                  <c:v>26.232876712328768</c:v>
                </c:pt>
                <c:pt idx="3">
                  <c:v>19.794520547945204</c:v>
                </c:pt>
                <c:pt idx="4">
                  <c:v>6.2671232876712333</c:v>
                </c:pt>
                <c:pt idx="5">
                  <c:v>2.1575342465753424</c:v>
                </c:pt>
                <c:pt idx="6">
                  <c:v>1.3698630136986301</c:v>
                </c:pt>
                <c:pt idx="7">
                  <c:v>2.2945205479452055</c:v>
                </c:pt>
                <c:pt idx="8">
                  <c:v>1.1986301369863013</c:v>
                </c:pt>
                <c:pt idx="9">
                  <c:v>1.4726027397260275</c:v>
                </c:pt>
                <c:pt idx="10">
                  <c:v>0.30821917808219179</c:v>
                </c:pt>
                <c:pt idx="11">
                  <c:v>6.8493150684931503E-2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A-4CEA-B858-491A783A5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95216"/>
        <c:axId val="217173200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v>Podiel ľudí žijúci v obciach, v %</c:v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'Figure 4.14'!$A$5:$A$16</c15:sqref>
                        </c15:formulaRef>
                      </c:ext>
                    </c:extLst>
                    <c:strCache>
                      <c:ptCount val="12"/>
                      <c:pt idx="0">
                        <c:v>below 250</c:v>
                      </c:pt>
                      <c:pt idx="1">
                        <c:v>250-500</c:v>
                      </c:pt>
                      <c:pt idx="2">
                        <c:v>500-1 000</c:v>
                      </c:pt>
                      <c:pt idx="3">
                        <c:v>1 000-2 000</c:v>
                      </c:pt>
                      <c:pt idx="4">
                        <c:v>2 000-3 000</c:v>
                      </c:pt>
                      <c:pt idx="5">
                        <c:v>3 000-4 000</c:v>
                      </c:pt>
                      <c:pt idx="6">
                        <c:v>4 000-5 000</c:v>
                      </c:pt>
                      <c:pt idx="7">
                        <c:v>5 000-10 000</c:v>
                      </c:pt>
                      <c:pt idx="8">
                        <c:v>10 000-20 000</c:v>
                      </c:pt>
                      <c:pt idx="9">
                        <c:v>20 000-50 000</c:v>
                      </c:pt>
                      <c:pt idx="10">
                        <c:v>50 000-100 000</c:v>
                      </c:pt>
                      <c:pt idx="11">
                        <c:v>above 100 000</c:v>
                      </c:pt>
                    </c:strCache>
                  </c:strRef>
                </c:cat>
                <c:val>
                  <c:numLit>
                    <c:formatCode>General</c:formatCode>
                    <c:ptCount val="12"/>
                    <c:pt idx="0">
                      <c:v>1.5</c:v>
                    </c:pt>
                    <c:pt idx="1">
                      <c:v>4.2</c:v>
                    </c:pt>
                    <c:pt idx="2">
                      <c:v>10</c:v>
                    </c:pt>
                    <c:pt idx="3">
                      <c:v>14.9</c:v>
                    </c:pt>
                    <c:pt idx="4">
                      <c:v>8.1</c:v>
                    </c:pt>
                    <c:pt idx="5">
                      <c:v>4</c:v>
                    </c:pt>
                    <c:pt idx="6">
                      <c:v>3.1</c:v>
                    </c:pt>
                    <c:pt idx="7">
                      <c:v>7.7</c:v>
                    </c:pt>
                    <c:pt idx="8">
                      <c:v>8.6</c:v>
                    </c:pt>
                    <c:pt idx="9">
                      <c:v>15.5</c:v>
                    </c:pt>
                    <c:pt idx="10">
                      <c:v>10.3</c:v>
                    </c:pt>
                    <c:pt idx="11">
                      <c:v>12.1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1-116A-4CEA-B858-491A783A59A4}"/>
                  </c:ext>
                </c:extLst>
              </c15:ser>
            </c15:filteredBarSeries>
          </c:ext>
        </c:extLst>
      </c:barChart>
      <c:catAx>
        <c:axId val="16569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7173200"/>
        <c:crosses val="autoZero"/>
        <c:auto val="1"/>
        <c:lblAlgn val="ctr"/>
        <c:lblOffset val="100"/>
        <c:tickLblSkip val="1"/>
        <c:noMultiLvlLbl val="0"/>
      </c:catAx>
      <c:valAx>
        <c:axId val="217173200"/>
        <c:scaling>
          <c:orientation val="minMax"/>
          <c:max val="30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75000"/>
                </a:sys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569521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Arial Narrow" pitchFamily="34" charset="0"/>
        </a:defRPr>
      </a:pPr>
      <a:endParaRPr lang="sk-SK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4.18'!$B$4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4.18'!$A$5:$A$6</c:f>
              <c:strCache>
                <c:ptCount val="2"/>
                <c:pt idx="0">
                  <c:v>LDD</c:v>
                </c:pt>
                <c:pt idx="1">
                  <c:v>Other</c:v>
                </c:pt>
              </c:strCache>
            </c:strRef>
          </c:cat>
          <c:val>
            <c:numRef>
              <c:f>'Figure 4.18'!$B$5:$B$6</c:f>
              <c:numCache>
                <c:formatCode>General</c:formatCode>
                <c:ptCount val="2"/>
                <c:pt idx="0">
                  <c:v>39.45283581316567</c:v>
                </c:pt>
                <c:pt idx="1">
                  <c:v>60.54716418683433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1-4007-A6DE-E20FC3A41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9599231"/>
        <c:axId val="359588415"/>
      </c:barChart>
      <c:catAx>
        <c:axId val="35959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59588415"/>
        <c:crosses val="autoZero"/>
        <c:auto val="1"/>
        <c:lblAlgn val="ctr"/>
        <c:lblOffset val="100"/>
        <c:noMultiLvlLbl val="0"/>
      </c:catAx>
      <c:valAx>
        <c:axId val="359588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59599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4.18'!$C$4</c:f>
              <c:strCache>
                <c:ptCount val="1"/>
                <c:pt idx="0">
                  <c:v>Per capita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4.18'!$A$5:$A$6</c:f>
              <c:strCache>
                <c:ptCount val="2"/>
                <c:pt idx="0">
                  <c:v>LDD</c:v>
                </c:pt>
                <c:pt idx="1">
                  <c:v>Other</c:v>
                </c:pt>
              </c:strCache>
            </c:strRef>
          </c:cat>
          <c:val>
            <c:numRef>
              <c:f>'Figure 4.18'!$C$5:$C$6</c:f>
              <c:numCache>
                <c:formatCode>General</c:formatCode>
                <c:ptCount val="2"/>
                <c:pt idx="0">
                  <c:v>27.449957449316155</c:v>
                </c:pt>
                <c:pt idx="1">
                  <c:v>11.294434305191388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2C-405A-912D-3FC070507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9599231"/>
        <c:axId val="359588415"/>
      </c:barChart>
      <c:catAx>
        <c:axId val="35959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59588415"/>
        <c:crosses val="autoZero"/>
        <c:auto val="1"/>
        <c:lblAlgn val="ctr"/>
        <c:lblOffset val="100"/>
        <c:noMultiLvlLbl val="0"/>
      </c:catAx>
      <c:valAx>
        <c:axId val="359588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59599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765343725973649E-2"/>
          <c:y val="2.6957151828414086E-2"/>
          <c:w val="0.87260150057000452"/>
          <c:h val="0.67237524757258105"/>
        </c:manualLayout>
      </c:layout>
      <c:areaChart>
        <c:grouping val="stacked"/>
        <c:varyColors val="0"/>
        <c:ser>
          <c:idx val="6"/>
          <c:order val="6"/>
          <c:tx>
            <c:strRef>
              <c:f>'Figure 1.10'!$A$11</c:f>
              <c:strCache>
                <c:ptCount val="1"/>
                <c:pt idx="0">
                  <c:v>EU-min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'Figure 1.10'!$B$4:$G$4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'Figure 1.10'!$B$11:$G$11</c:f>
              <c:numCache>
                <c:formatCode>#\ ##0.0</c:formatCode>
                <c:ptCount val="6"/>
                <c:pt idx="0">
                  <c:v>100</c:v>
                </c:pt>
                <c:pt idx="1">
                  <c:v>97.2</c:v>
                </c:pt>
                <c:pt idx="2">
                  <c:v>95.5</c:v>
                </c:pt>
                <c:pt idx="3">
                  <c:v>97.8</c:v>
                </c:pt>
                <c:pt idx="4">
                  <c:v>99.6</c:v>
                </c:pt>
                <c:pt idx="5">
                  <c:v>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D-4A4E-BEF2-ABFC014A87F6}"/>
            </c:ext>
          </c:extLst>
        </c:ser>
        <c:ser>
          <c:idx val="7"/>
          <c:order val="7"/>
          <c:tx>
            <c:strRef>
              <c:f>'Figure 1.10'!$A$12</c:f>
              <c:strCache>
                <c:ptCount val="1"/>
                <c:pt idx="0">
                  <c:v>EU-range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'Figure 1.10'!$B$4:$G$4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'Figure 1.10'!$B$12:$G$12</c:f>
              <c:numCache>
                <c:formatCode>#\ ##0.0</c:formatCode>
                <c:ptCount val="6"/>
                <c:pt idx="0">
                  <c:v>0</c:v>
                </c:pt>
                <c:pt idx="1">
                  <c:v>11.899999999999991</c:v>
                </c:pt>
                <c:pt idx="2">
                  <c:v>24</c:v>
                </c:pt>
                <c:pt idx="3">
                  <c:v>31.500000000000014</c:v>
                </c:pt>
                <c:pt idx="4">
                  <c:v>37.900000000000006</c:v>
                </c:pt>
                <c:pt idx="5">
                  <c:v>53.300000000000011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D-4A4E-BEF2-ABFC014A8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445688"/>
        <c:axId val="626451264"/>
      </c:areaChart>
      <c:lineChart>
        <c:grouping val="standard"/>
        <c:varyColors val="0"/>
        <c:ser>
          <c:idx val="0"/>
          <c:order val="0"/>
          <c:tx>
            <c:strRef>
              <c:f>'Figure 1.10'!$A$7</c:f>
              <c:strCache>
                <c:ptCount val="1"/>
                <c:pt idx="0">
                  <c:v>AT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1.10'!$B$4:$G$4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'Figure 1.10'!$B$7:$G$7</c:f>
              <c:numCache>
                <c:formatCode>#\ ##0.0</c:formatCode>
                <c:ptCount val="6"/>
                <c:pt idx="0">
                  <c:v>100</c:v>
                </c:pt>
                <c:pt idx="1">
                  <c:v>101.7</c:v>
                </c:pt>
                <c:pt idx="2">
                  <c:v>102.6</c:v>
                </c:pt>
                <c:pt idx="3">
                  <c:v>104.7</c:v>
                </c:pt>
                <c:pt idx="4">
                  <c:v>107.3</c:v>
                </c:pt>
                <c:pt idx="5">
                  <c:v>113.2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ED-4A4E-BEF2-ABFC014A87F6}"/>
            </c:ext>
          </c:extLst>
        </c:ser>
        <c:ser>
          <c:idx val="1"/>
          <c:order val="1"/>
          <c:tx>
            <c:strRef>
              <c:f>'Figure 1.10'!$A$5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1.10'!$B$4:$G$4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'Figure 1.10'!$B$5:$G$5</c:f>
              <c:numCache>
                <c:formatCode>#\ ##0.0</c:formatCode>
                <c:ptCount val="6"/>
                <c:pt idx="0">
                  <c:v>100</c:v>
                </c:pt>
                <c:pt idx="1">
                  <c:v>103</c:v>
                </c:pt>
                <c:pt idx="2">
                  <c:v>106.6</c:v>
                </c:pt>
                <c:pt idx="3">
                  <c:v>113.1</c:v>
                </c:pt>
                <c:pt idx="4">
                  <c:v>117.9</c:v>
                </c:pt>
                <c:pt idx="5">
                  <c:v>126.6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ED-4A4E-BEF2-ABFC014A87F6}"/>
            </c:ext>
          </c:extLst>
        </c:ser>
        <c:ser>
          <c:idx val="2"/>
          <c:order val="2"/>
          <c:tx>
            <c:strRef>
              <c:f>'Figure 1.10'!$A$6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'Figure 1.10'!$B$4:$G$4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'Figure 1.10'!$B$6:$G$6</c:f>
              <c:numCache>
                <c:formatCode>#\ ##0.0</c:formatCode>
                <c:ptCount val="6"/>
                <c:pt idx="0">
                  <c:v>100</c:v>
                </c:pt>
                <c:pt idx="1">
                  <c:v>104</c:v>
                </c:pt>
                <c:pt idx="2">
                  <c:v>108.7</c:v>
                </c:pt>
                <c:pt idx="3">
                  <c:v>112.3</c:v>
                </c:pt>
                <c:pt idx="4">
                  <c:v>114.5</c:v>
                </c:pt>
                <c:pt idx="5">
                  <c:v>123.9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ED-4A4E-BEF2-ABFC014A87F6}"/>
            </c:ext>
          </c:extLst>
        </c:ser>
        <c:ser>
          <c:idx val="3"/>
          <c:order val="3"/>
          <c:tx>
            <c:strRef>
              <c:f>'Figure 1.10'!$A$8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1.10'!$B$4:$G$4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'Figure 1.10'!$B$8:$G$8</c:f>
              <c:numCache>
                <c:formatCode>#\ ##0.0</c:formatCode>
                <c:ptCount val="6"/>
                <c:pt idx="0">
                  <c:v>100</c:v>
                </c:pt>
                <c:pt idx="1">
                  <c:v>102.4</c:v>
                </c:pt>
                <c:pt idx="2">
                  <c:v>104.7</c:v>
                </c:pt>
                <c:pt idx="3">
                  <c:v>108</c:v>
                </c:pt>
                <c:pt idx="4">
                  <c:v>111.8</c:v>
                </c:pt>
                <c:pt idx="5">
                  <c:v>120.3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ED-4A4E-BEF2-ABFC014A87F6}"/>
            </c:ext>
          </c:extLst>
        </c:ser>
        <c:ser>
          <c:idx val="4"/>
          <c:order val="4"/>
          <c:tx>
            <c:strRef>
              <c:f>'Figure 1.10'!$A$9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1.10'!$B$4:$G$4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'Figure 1.10'!$B$9:$G$9</c:f>
              <c:numCache>
                <c:formatCode>#\ ##0.0</c:formatCode>
                <c:ptCount val="6"/>
                <c:pt idx="0">
                  <c:v>100</c:v>
                </c:pt>
                <c:pt idx="1">
                  <c:v>102.5</c:v>
                </c:pt>
                <c:pt idx="2">
                  <c:v>107.1</c:v>
                </c:pt>
                <c:pt idx="3">
                  <c:v>111.4</c:v>
                </c:pt>
                <c:pt idx="4">
                  <c:v>117.3</c:v>
                </c:pt>
                <c:pt idx="5">
                  <c:v>123.7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ED-4A4E-BEF2-ABFC014A87F6}"/>
            </c:ext>
          </c:extLst>
        </c:ser>
        <c:ser>
          <c:idx val="5"/>
          <c:order val="5"/>
          <c:tx>
            <c:strRef>
              <c:f>'Figure 1.10'!$A$10</c:f>
              <c:strCache>
                <c:ptCount val="1"/>
                <c:pt idx="0">
                  <c:v>EU-max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numRef>
              <c:f>'Figure 1.10'!$B$4:$G$4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'Figure 1.10'!$B$10:$G$10</c:f>
              <c:numCache>
                <c:formatCode>#\ ##0.0</c:formatCode>
                <c:ptCount val="6"/>
                <c:pt idx="0">
                  <c:v>100</c:v>
                </c:pt>
                <c:pt idx="1">
                  <c:v>109.1</c:v>
                </c:pt>
                <c:pt idx="2">
                  <c:v>119.5</c:v>
                </c:pt>
                <c:pt idx="3">
                  <c:v>129.30000000000001</c:v>
                </c:pt>
                <c:pt idx="4">
                  <c:v>137.5</c:v>
                </c:pt>
                <c:pt idx="5">
                  <c:v>149.80000000000001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ED-4A4E-BEF2-ABFC014A8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445688"/>
        <c:axId val="626451264"/>
      </c:lineChart>
      <c:catAx>
        <c:axId val="62644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51264"/>
        <c:crosses val="autoZero"/>
        <c:auto val="1"/>
        <c:lblAlgn val="ctr"/>
        <c:lblOffset val="100"/>
        <c:noMultiLvlLbl val="0"/>
      </c:catAx>
      <c:valAx>
        <c:axId val="626451264"/>
        <c:scaling>
          <c:orientation val="minMax"/>
          <c:max val="15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45688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legendEntry>
        <c:idx val="7"/>
        <c:delete val="1"/>
      </c:legendEntry>
      <c:layout>
        <c:manualLayout>
          <c:xMode val="edge"/>
          <c:yMode val="edge"/>
          <c:x val="5.0652032132347091E-2"/>
          <c:y val="0.92593710448770594"/>
          <c:w val="0.89999989885657361"/>
          <c:h val="6.6372145959631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4.19'!$A$5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4.19'!$B$4:$D$4</c:f>
              <c:strCache>
                <c:ptCount val="3"/>
                <c:pt idx="0">
                  <c:v>Manufacturing [C]</c:v>
                </c:pt>
                <c:pt idx="1">
                  <c:v>Information and Communication
[J]</c:v>
                </c:pt>
                <c:pt idx="2">
                  <c:v>Professional, Scientific and Technical Activities
[M]</c:v>
                </c:pt>
              </c:strCache>
            </c:strRef>
          </c:cat>
          <c:val>
            <c:numRef>
              <c:f>'Figure 4.19'!$B$5:$D$5</c:f>
              <c:numCache>
                <c:formatCode>General</c:formatCode>
                <c:ptCount val="3"/>
                <c:pt idx="0">
                  <c:v>72.700646000000006</c:v>
                </c:pt>
                <c:pt idx="1">
                  <c:v>4.5850910000000002</c:v>
                </c:pt>
                <c:pt idx="2" formatCode="#,##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A-4614-A45C-45C90CA4B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2777711"/>
        <c:axId val="82778127"/>
      </c:barChart>
      <c:catAx>
        <c:axId val="8277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2778127"/>
        <c:crosses val="autoZero"/>
        <c:auto val="1"/>
        <c:lblAlgn val="ctr"/>
        <c:lblOffset val="100"/>
        <c:noMultiLvlLbl val="0"/>
      </c:catAx>
      <c:valAx>
        <c:axId val="82778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2777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'Figure 1.11'!$A$5</c:f>
              <c:strCache>
                <c:ptCount val="1"/>
                <c:pt idx="0">
                  <c:v>BG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xVal>
            <c:numRef>
              <c:f>'Figure 1.11'!$B$5</c:f>
              <c:numCache>
                <c:formatCode>0.0</c:formatCode>
                <c:ptCount val="1"/>
                <c:pt idx="0">
                  <c:v>0.53571428571428381</c:v>
                </c:pt>
              </c:numCache>
            </c:numRef>
          </c:xVal>
          <c:yVal>
            <c:numRef>
              <c:f>'Figure 1.11'!$C$5</c:f>
              <c:numCache>
                <c:formatCode>0.0</c:formatCode>
                <c:ptCount val="1"/>
                <c:pt idx="0">
                  <c:v>-1.8749999999999933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5C-4636-A06C-8005B6E6F175}"/>
            </c:ext>
          </c:extLst>
        </c:ser>
        <c:ser>
          <c:idx val="2"/>
          <c:order val="1"/>
          <c:tx>
            <c:strRef>
              <c:f>'Figure 1.11'!$A$6</c:f>
              <c:strCache>
                <c:ptCount val="1"/>
                <c:pt idx="0">
                  <c:v>CZ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1.11'!$B$6</c:f>
              <c:numCache>
                <c:formatCode>0.0</c:formatCode>
                <c:ptCount val="1"/>
                <c:pt idx="0">
                  <c:v>0.18744142455482393</c:v>
                </c:pt>
              </c:numCache>
            </c:numRef>
          </c:xVal>
          <c:yVal>
            <c:numRef>
              <c:f>'Figure 1.11'!$C$6</c:f>
              <c:numCache>
                <c:formatCode>0.0</c:formatCode>
                <c:ptCount val="1"/>
                <c:pt idx="0">
                  <c:v>-4.143646408839774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5C-4636-A06C-8005B6E6F175}"/>
            </c:ext>
          </c:extLst>
        </c:ser>
        <c:ser>
          <c:idx val="3"/>
          <c:order val="2"/>
          <c:tx>
            <c:strRef>
              <c:f>'Figure 1.11'!$A$7</c:f>
              <c:strCache>
                <c:ptCount val="1"/>
                <c:pt idx="0">
                  <c:v>DK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1.11'!$B$7</c:f>
              <c:numCache>
                <c:formatCode>0.0</c:formatCode>
                <c:ptCount val="1"/>
                <c:pt idx="0">
                  <c:v>0.46685340802987696</c:v>
                </c:pt>
              </c:numCache>
            </c:numRef>
          </c:xVal>
          <c:yVal>
            <c:numRef>
              <c:f>'Figure 1.11'!$C$7</c:f>
              <c:numCache>
                <c:formatCode>0.0</c:formatCode>
                <c:ptCount val="1"/>
                <c:pt idx="0">
                  <c:v>-1.9980970504281603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5C-4636-A06C-8005B6E6F175}"/>
            </c:ext>
          </c:extLst>
        </c:ser>
        <c:ser>
          <c:idx val="4"/>
          <c:order val="3"/>
          <c:tx>
            <c:strRef>
              <c:f>'Figure 1.11'!$A$8</c:f>
              <c:strCache>
                <c:ptCount val="1"/>
                <c:pt idx="0">
                  <c:v>DE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1.11'!$B$8</c:f>
              <c:numCache>
                <c:formatCode>0.0</c:formatCode>
                <c:ptCount val="1"/>
                <c:pt idx="0">
                  <c:v>-0.19398642095052043</c:v>
                </c:pt>
              </c:numCache>
            </c:numRef>
          </c:xVal>
          <c:yVal>
            <c:numRef>
              <c:f>'Figure 1.11'!$C$8</c:f>
              <c:numCache>
                <c:formatCode>0.0</c:formatCode>
                <c:ptCount val="1"/>
                <c:pt idx="0">
                  <c:v>-3.8348082595870303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5C-4636-A06C-8005B6E6F175}"/>
            </c:ext>
          </c:extLst>
        </c:ser>
        <c:ser>
          <c:idx val="5"/>
          <c:order val="4"/>
          <c:tx>
            <c:strRef>
              <c:f>'Figure 1.11'!$A$9</c:f>
              <c:strCache>
                <c:ptCount val="1"/>
                <c:pt idx="0">
                  <c:v>EE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1.11'!$B$9</c:f>
              <c:numCache>
                <c:formatCode>0.0</c:formatCode>
                <c:ptCount val="1"/>
                <c:pt idx="0">
                  <c:v>3.1786941580755901</c:v>
                </c:pt>
              </c:numCache>
            </c:numRef>
          </c:xVal>
          <c:yVal>
            <c:numRef>
              <c:f>'Figure 1.11'!$C$9</c:f>
              <c:numCache>
                <c:formatCode>0.0</c:formatCode>
                <c:ptCount val="1"/>
                <c:pt idx="0">
                  <c:v>-0.26548672566371057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5C-4636-A06C-8005B6E6F175}"/>
            </c:ext>
          </c:extLst>
        </c:ser>
        <c:ser>
          <c:idx val="6"/>
          <c:order val="5"/>
          <c:tx>
            <c:strRef>
              <c:f>'Figure 1.11'!$A$10</c:f>
              <c:strCache>
                <c:ptCount val="1"/>
                <c:pt idx="0">
                  <c:v>IE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1.11'!$B$10</c:f>
              <c:numCache>
                <c:formatCode>0.0</c:formatCode>
                <c:ptCount val="1"/>
                <c:pt idx="0">
                  <c:v>6.494661921708178</c:v>
                </c:pt>
              </c:numCache>
            </c:numRef>
          </c:xVal>
          <c:yVal>
            <c:numRef>
              <c:f>'Figure 1.11'!$C$10</c:f>
              <c:numCache>
                <c:formatCode>0.0</c:formatCode>
                <c:ptCount val="1"/>
                <c:pt idx="0">
                  <c:v>4.9822064056939341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5C-4636-A06C-8005B6E6F175}"/>
            </c:ext>
          </c:extLst>
        </c:ser>
        <c:ser>
          <c:idx val="7"/>
          <c:order val="6"/>
          <c:tx>
            <c:strRef>
              <c:f>'Figure 1.11'!$A$11</c:f>
              <c:strCache>
                <c:ptCount val="1"/>
                <c:pt idx="0">
                  <c:v>EL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1.11'!$B$11</c:f>
              <c:numCache>
                <c:formatCode>0.0</c:formatCode>
                <c:ptCount val="1"/>
                <c:pt idx="0">
                  <c:v>3.3165829145728631</c:v>
                </c:pt>
              </c:numCache>
            </c:numRef>
          </c:xVal>
          <c:yVal>
            <c:numRef>
              <c:f>'Figure 1.11'!$C$11</c:f>
              <c:numCache>
                <c:formatCode>0.0</c:formatCode>
                <c:ptCount val="1"/>
                <c:pt idx="0">
                  <c:v>-6.9908814589665695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5C-4636-A06C-8005B6E6F175}"/>
            </c:ext>
          </c:extLst>
        </c:ser>
        <c:ser>
          <c:idx val="8"/>
          <c:order val="7"/>
          <c:tx>
            <c:strRef>
              <c:f>'Figure 1.11'!$A$12</c:f>
              <c:strCache>
                <c:ptCount val="1"/>
                <c:pt idx="0">
                  <c:v>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1.11'!$B$12</c:f>
              <c:numCache>
                <c:formatCode>0.0</c:formatCode>
                <c:ptCount val="1"/>
                <c:pt idx="0">
                  <c:v>-0.59113300492610321</c:v>
                </c:pt>
              </c:numCache>
            </c:numRef>
          </c:xVal>
          <c:yVal>
            <c:numRef>
              <c:f>'Figure 1.11'!$C$12</c:f>
              <c:numCache>
                <c:formatCode>0.0</c:formatCode>
                <c:ptCount val="1"/>
                <c:pt idx="0">
                  <c:v>-7.1216617210682394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5C-4636-A06C-8005B6E6F175}"/>
            </c:ext>
          </c:extLst>
        </c:ser>
        <c:ser>
          <c:idx val="9"/>
          <c:order val="8"/>
          <c:tx>
            <c:strRef>
              <c:f>'Figure 1.11'!$A$13</c:f>
              <c:strCache>
                <c:ptCount val="1"/>
                <c:pt idx="0">
                  <c:v>FR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6708442694663166E-2"/>
                  <c:y val="5.7835739282589678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5C-4636-A06C-8005B6E6F1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1.11'!$B$13</c:f>
              <c:numCache>
                <c:formatCode>0.0</c:formatCode>
                <c:ptCount val="1"/>
                <c:pt idx="0">
                  <c:v>0</c:v>
                </c:pt>
              </c:numCache>
            </c:numRef>
          </c:xVal>
          <c:yVal>
            <c:numRef>
              <c:f>'Figure 1.11'!$C$13</c:f>
              <c:numCache>
                <c:formatCode>0.0</c:formatCode>
                <c:ptCount val="1"/>
                <c:pt idx="0">
                  <c:v>-7.1984435797665336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35C-4636-A06C-8005B6E6F175}"/>
            </c:ext>
          </c:extLst>
        </c:ser>
        <c:ser>
          <c:idx val="10"/>
          <c:order val="9"/>
          <c:tx>
            <c:strRef>
              <c:f>'Figure 1.11'!$A$14</c:f>
              <c:strCache>
                <c:ptCount val="1"/>
                <c:pt idx="0">
                  <c:v>HR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1.11'!$B$14</c:f>
              <c:numCache>
                <c:formatCode>0.0</c:formatCode>
                <c:ptCount val="1"/>
                <c:pt idx="0">
                  <c:v>-7.0463320463320489</c:v>
                </c:pt>
              </c:numCache>
            </c:numRef>
          </c:xVal>
          <c:yVal>
            <c:numRef>
              <c:f>'Figure 1.11'!$C$14</c:f>
              <c:numCache>
                <c:formatCode>0.0</c:formatCode>
                <c:ptCount val="1"/>
                <c:pt idx="0">
                  <c:v>-7.286673058485138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35C-4636-A06C-8005B6E6F175}"/>
            </c:ext>
          </c:extLst>
        </c:ser>
        <c:ser>
          <c:idx val="11"/>
          <c:order val="10"/>
          <c:tx>
            <c:strRef>
              <c:f>'Figure 1.11'!$A$15</c:f>
              <c:strCache>
                <c:ptCount val="1"/>
                <c:pt idx="0">
                  <c:v>IT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1.11'!$B$15</c:f>
              <c:numCache>
                <c:formatCode>0.0</c:formatCode>
                <c:ptCount val="1"/>
                <c:pt idx="0">
                  <c:v>2.2908366533864521</c:v>
                </c:pt>
              </c:numCache>
            </c:numRef>
          </c:xVal>
          <c:yVal>
            <c:numRef>
              <c:f>'Figure 1.11'!$C$15</c:f>
              <c:numCache>
                <c:formatCode>0.0</c:formatCode>
                <c:ptCount val="1"/>
                <c:pt idx="0">
                  <c:v>-6.9860279441117719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35C-4636-A06C-8005B6E6F175}"/>
            </c:ext>
          </c:extLst>
        </c:ser>
        <c:ser>
          <c:idx val="12"/>
          <c:order val="11"/>
          <c:tx>
            <c:strRef>
              <c:f>'Figure 1.11'!$A$16</c:f>
              <c:strCache>
                <c:ptCount val="1"/>
                <c:pt idx="0">
                  <c:v>CY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1.11'!$B$16</c:f>
              <c:numCache>
                <c:formatCode>0.0</c:formatCode>
                <c:ptCount val="1"/>
                <c:pt idx="0">
                  <c:v>1.3658536585365866</c:v>
                </c:pt>
              </c:numCache>
            </c:numRef>
          </c:xVal>
          <c:yVal>
            <c:numRef>
              <c:f>'Figure 1.11'!$C$16</c:f>
              <c:numCache>
                <c:formatCode>0.0</c:formatCode>
                <c:ptCount val="1"/>
                <c:pt idx="0">
                  <c:v>-4.6351084812623284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35C-4636-A06C-8005B6E6F175}"/>
            </c:ext>
          </c:extLst>
        </c:ser>
        <c:ser>
          <c:idx val="13"/>
          <c:order val="12"/>
          <c:tx>
            <c:strRef>
              <c:f>'Figure 1.11'!$A$17</c:f>
              <c:strCache>
                <c:ptCount val="1"/>
                <c:pt idx="0">
                  <c:v>LV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1.11'!$B$17</c:f>
              <c:numCache>
                <c:formatCode>0.0</c:formatCode>
                <c:ptCount val="1"/>
                <c:pt idx="0">
                  <c:v>2.1201413427561766</c:v>
                </c:pt>
              </c:numCache>
            </c:numRef>
          </c:xVal>
          <c:yVal>
            <c:numRef>
              <c:f>'Figure 1.11'!$C$17</c:f>
              <c:numCache>
                <c:formatCode>0.0</c:formatCode>
                <c:ptCount val="1"/>
                <c:pt idx="0">
                  <c:v>-1.3501350135013523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35C-4636-A06C-8005B6E6F175}"/>
            </c:ext>
          </c:extLst>
        </c:ser>
        <c:ser>
          <c:idx val="14"/>
          <c:order val="13"/>
          <c:tx>
            <c:strRef>
              <c:f>'Figure 1.11'!$A$18</c:f>
              <c:strCache>
                <c:ptCount val="1"/>
                <c:pt idx="0">
                  <c:v>LT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1.11'!$B$18</c:f>
              <c:numCache>
                <c:formatCode>0.0</c:formatCode>
                <c:ptCount val="1"/>
                <c:pt idx="0">
                  <c:v>5.0576752440106398</c:v>
                </c:pt>
              </c:numCache>
            </c:numRef>
          </c:xVal>
          <c:yVal>
            <c:numRef>
              <c:f>'Figure 1.11'!$C$18</c:f>
              <c:numCache>
                <c:formatCode>0.0</c:formatCode>
                <c:ptCount val="1"/>
                <c:pt idx="0">
                  <c:v>0.71364852809991941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35C-4636-A06C-8005B6E6F175}"/>
            </c:ext>
          </c:extLst>
        </c:ser>
        <c:ser>
          <c:idx val="15"/>
          <c:order val="14"/>
          <c:tx>
            <c:strRef>
              <c:f>'Figure 1.11'!$A$19</c:f>
              <c:strCache>
                <c:ptCount val="1"/>
                <c:pt idx="0">
                  <c:v>LU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1.11'!$B$19</c:f>
              <c:numCache>
                <c:formatCode>0.0</c:formatCode>
                <c:ptCount val="1"/>
                <c:pt idx="0">
                  <c:v>2.0283975659229236</c:v>
                </c:pt>
              </c:numCache>
            </c:numRef>
          </c:xVal>
          <c:yVal>
            <c:numRef>
              <c:f>'Figure 1.11'!$C$19</c:f>
              <c:numCache>
                <c:formatCode>0.0</c:formatCode>
                <c:ptCount val="1"/>
                <c:pt idx="0">
                  <c:v>-3.2619775739041734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35C-4636-A06C-8005B6E6F175}"/>
            </c:ext>
          </c:extLst>
        </c:ser>
        <c:ser>
          <c:idx val="16"/>
          <c:order val="15"/>
          <c:tx>
            <c:strRef>
              <c:f>'Figure 1.11'!$A$20</c:f>
              <c:strCache>
                <c:ptCount val="1"/>
                <c:pt idx="0">
                  <c:v>HU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1.11'!$B$20</c:f>
              <c:numCache>
                <c:formatCode>0.0</c:formatCode>
                <c:ptCount val="1"/>
                <c:pt idx="0">
                  <c:v>0.82796688132473761</c:v>
                </c:pt>
              </c:numCache>
            </c:numRef>
          </c:xVal>
          <c:yVal>
            <c:numRef>
              <c:f>'Figure 1.11'!$C$20</c:f>
              <c:numCache>
                <c:formatCode>0.0</c:formatCode>
                <c:ptCount val="1"/>
                <c:pt idx="0">
                  <c:v>-2.7958993476234872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35C-4636-A06C-8005B6E6F175}"/>
            </c:ext>
          </c:extLst>
        </c:ser>
        <c:ser>
          <c:idx val="17"/>
          <c:order val="16"/>
          <c:tx>
            <c:strRef>
              <c:f>'Figure 1.11'!$A$21</c:f>
              <c:strCache>
                <c:ptCount val="1"/>
                <c:pt idx="0">
                  <c:v>MT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1.11'!$B$21</c:f>
              <c:numCache>
                <c:formatCode>0.0</c:formatCode>
                <c:ptCount val="1"/>
                <c:pt idx="0">
                  <c:v>0.31645569620253333</c:v>
                </c:pt>
              </c:numCache>
            </c:numRef>
          </c:xVal>
          <c:yVal>
            <c:numRef>
              <c:f>'Figure 1.11'!$C$21</c:f>
              <c:numCache>
                <c:formatCode>0.0</c:formatCode>
                <c:ptCount val="1"/>
                <c:pt idx="0">
                  <c:v>-9.3781855249745032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35C-4636-A06C-8005B6E6F175}"/>
            </c:ext>
          </c:extLst>
        </c:ser>
        <c:ser>
          <c:idx val="18"/>
          <c:order val="17"/>
          <c:tx>
            <c:strRef>
              <c:f>'Figure 1.11'!$A$22</c:f>
              <c:strCache>
                <c:ptCount val="1"/>
                <c:pt idx="0">
                  <c:v>NL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1.11'!$B$22</c:f>
              <c:numCache>
                <c:formatCode>0.0</c:formatCode>
                <c:ptCount val="1"/>
                <c:pt idx="0">
                  <c:v>-0.30090270812437314</c:v>
                </c:pt>
              </c:numCache>
            </c:numRef>
          </c:xVal>
          <c:yVal>
            <c:numRef>
              <c:f>'Figure 1.11'!$C$22</c:f>
              <c:numCache>
                <c:formatCode>0.0</c:formatCode>
                <c:ptCount val="1"/>
                <c:pt idx="0">
                  <c:v>-3.1777557100297948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35C-4636-A06C-8005B6E6F175}"/>
            </c:ext>
          </c:extLst>
        </c:ser>
        <c:ser>
          <c:idx val="19"/>
          <c:order val="18"/>
          <c:tx>
            <c:strRef>
              <c:f>'Figure 1.11'!$A$23</c:f>
              <c:strCache>
                <c:ptCount val="1"/>
                <c:pt idx="0">
                  <c:v>AT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1.11'!$B$23</c:f>
              <c:numCache>
                <c:formatCode>0.0</c:formatCode>
                <c:ptCount val="1"/>
                <c:pt idx="0">
                  <c:v>2.4606299212598381</c:v>
                </c:pt>
              </c:numCache>
            </c:numRef>
          </c:xVal>
          <c:yVal>
            <c:numRef>
              <c:f>'Figure 1.11'!$C$23</c:f>
              <c:numCache>
                <c:formatCode>0.0</c:formatCode>
                <c:ptCount val="1"/>
                <c:pt idx="0">
                  <c:v>-5.0682261208576884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35C-4636-A06C-8005B6E6F175}"/>
            </c:ext>
          </c:extLst>
        </c:ser>
        <c:ser>
          <c:idx val="20"/>
          <c:order val="19"/>
          <c:tx>
            <c:strRef>
              <c:f>'Figure 1.11'!$A$24</c:f>
              <c:strCache>
                <c:ptCount val="1"/>
                <c:pt idx="0">
                  <c:v>PL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1.11'!$B$24</c:f>
              <c:numCache>
                <c:formatCode>0.0</c:formatCode>
                <c:ptCount val="1"/>
                <c:pt idx="0">
                  <c:v>-2.011735121542324</c:v>
                </c:pt>
              </c:numCache>
            </c:numRef>
          </c:xVal>
          <c:yVal>
            <c:numRef>
              <c:f>'Figure 1.11'!$C$24</c:f>
              <c:numCache>
                <c:formatCode>0.0</c:formatCode>
                <c:ptCount val="1"/>
                <c:pt idx="0">
                  <c:v>-2.7538726333907082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35C-4636-A06C-8005B6E6F175}"/>
            </c:ext>
          </c:extLst>
        </c:ser>
        <c:ser>
          <c:idx val="21"/>
          <c:order val="20"/>
          <c:tx>
            <c:strRef>
              <c:f>'Figure 1.11'!$A$25</c:f>
              <c:strCache>
                <c:ptCount val="1"/>
                <c:pt idx="0">
                  <c:v>PT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1.11'!$B$25</c:f>
              <c:numCache>
                <c:formatCode>0.0</c:formatCode>
                <c:ptCount val="1"/>
                <c:pt idx="0">
                  <c:v>1.7629774730656411</c:v>
                </c:pt>
              </c:numCache>
            </c:numRef>
          </c:xVal>
          <c:yVal>
            <c:numRef>
              <c:f>'Figure 1.11'!$C$25</c:f>
              <c:numCache>
                <c:formatCode>0.0</c:formatCode>
                <c:ptCount val="1"/>
                <c:pt idx="0">
                  <c:v>-5.8365758754863828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35C-4636-A06C-8005B6E6F175}"/>
            </c:ext>
          </c:extLst>
        </c:ser>
        <c:ser>
          <c:idx val="22"/>
          <c:order val="21"/>
          <c:tx>
            <c:strRef>
              <c:f>'Figure 1.11'!$A$26</c:f>
              <c:strCache>
                <c:ptCount val="1"/>
                <c:pt idx="0">
                  <c:v>RO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1.11'!$B$26</c:f>
              <c:numCache>
                <c:formatCode>0.0</c:formatCode>
                <c:ptCount val="1"/>
                <c:pt idx="0">
                  <c:v>-2.244389027431426</c:v>
                </c:pt>
              </c:numCache>
            </c:numRef>
          </c:xVal>
          <c:yVal>
            <c:numRef>
              <c:f>'Figure 1.11'!$C$26</c:f>
              <c:numCache>
                <c:formatCode>0.0</c:formatCode>
                <c:ptCount val="1"/>
                <c:pt idx="0">
                  <c:v>-2.0712510356255209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535C-4636-A06C-8005B6E6F175}"/>
            </c:ext>
          </c:extLst>
        </c:ser>
        <c:ser>
          <c:idx val="23"/>
          <c:order val="22"/>
          <c:tx>
            <c:strRef>
              <c:f>'Figure 1.11'!$A$27</c:f>
              <c:strCache>
                <c:ptCount val="1"/>
                <c:pt idx="0">
                  <c:v>SI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1.11'!$B$27</c:f>
              <c:numCache>
                <c:formatCode>0.0</c:formatCode>
                <c:ptCount val="1"/>
                <c:pt idx="0">
                  <c:v>0.81300813008129413</c:v>
                </c:pt>
              </c:numCache>
            </c:numRef>
          </c:xVal>
          <c:yVal>
            <c:numRef>
              <c:f>'Figure 1.11'!$C$27</c:f>
              <c:numCache>
                <c:formatCode>0.0</c:formatCode>
                <c:ptCount val="1"/>
                <c:pt idx="0">
                  <c:v>-4.5714285714285712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535C-4636-A06C-8005B6E6F175}"/>
            </c:ext>
          </c:extLst>
        </c:ser>
        <c:ser>
          <c:idx val="24"/>
          <c:order val="23"/>
          <c:tx>
            <c:strRef>
              <c:f>'Figure 1.11'!$A$28</c:f>
              <c:strCache>
                <c:ptCount val="1"/>
                <c:pt idx="0">
                  <c:v>SK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1.11'!$B$28</c:f>
              <c:numCache>
                <c:formatCode>0.0</c:formatCode>
                <c:ptCount val="1"/>
                <c:pt idx="0">
                  <c:v>4.0037243947858459</c:v>
                </c:pt>
              </c:numCache>
            </c:numRef>
          </c:xVal>
          <c:yVal>
            <c:numRef>
              <c:f>'Figure 1.11'!$C$28</c:f>
              <c:numCache>
                <c:formatCode>0.0</c:formatCode>
                <c:ptCount val="1"/>
                <c:pt idx="0">
                  <c:v>-3.3783783783783772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535C-4636-A06C-8005B6E6F175}"/>
            </c:ext>
          </c:extLst>
        </c:ser>
        <c:ser>
          <c:idx val="25"/>
          <c:order val="24"/>
          <c:tx>
            <c:strRef>
              <c:f>'Figure 1.11'!$A$29</c:f>
              <c:strCache>
                <c:ptCount val="1"/>
                <c:pt idx="0">
                  <c:v>FI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'Figure 1.11'!$B$29</c:f>
              <c:numCache>
                <c:formatCode>0.0</c:formatCode>
                <c:ptCount val="1"/>
                <c:pt idx="0">
                  <c:v>-0.86621751684312631</c:v>
                </c:pt>
              </c:numCache>
            </c:numRef>
          </c:xVal>
          <c:yVal>
            <c:numRef>
              <c:f>'Figure 1.11'!$C$29</c:f>
              <c:numCache>
                <c:formatCode>0.0</c:formatCode>
                <c:ptCount val="1"/>
                <c:pt idx="0">
                  <c:v>-1.3618677042801508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535C-4636-A06C-8005B6E6F1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551245048"/>
        <c:axId val="551245376"/>
      </c:scatterChart>
      <c:valAx>
        <c:axId val="551245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Real</a:t>
                </a:r>
                <a:r>
                  <a:rPr lang="en-GB" b="1" baseline="0">
                    <a:solidFill>
                      <a:sysClr val="windowText" lastClr="000000"/>
                    </a:solidFill>
                  </a:rPr>
                  <a:t> labour productivity growth-hours worked</a:t>
                </a:r>
                <a:endParaRPr lang="en-GB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51245376"/>
        <c:crosses val="autoZero"/>
        <c:crossBetween val="midCat"/>
      </c:valAx>
      <c:valAx>
        <c:axId val="55124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Real labour productivity growt- persons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51245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'Figure 1.12'!$A$5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0254042201230765"/>
                  <c:y val="9.2999386114832119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7571311644010755E-2"/>
                      <c:h val="5.44484076242606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D04-4C52-AD71-353D104A9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1.12'!$B$5</c:f>
              <c:numCache>
                <c:formatCode>0.0</c:formatCode>
                <c:ptCount val="1"/>
                <c:pt idx="0">
                  <c:v>3.7984781694396119</c:v>
                </c:pt>
              </c:numCache>
            </c:numRef>
          </c:xVal>
          <c:yVal>
            <c:numRef>
              <c:f>'Figure 1.12'!$C$5</c:f>
              <c:numCache>
                <c:formatCode>0.0</c:formatCode>
                <c:ptCount val="1"/>
                <c:pt idx="0">
                  <c:v>-3.5635384931167136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04-4C52-AD71-353D104A950F}"/>
            </c:ext>
          </c:extLst>
        </c:ser>
        <c:ser>
          <c:idx val="1"/>
          <c:order val="1"/>
          <c:tx>
            <c:strRef>
              <c:f>'Figure 1.12'!$A$6</c:f>
              <c:strCache>
                <c:ptCount val="1"/>
                <c:pt idx="0">
                  <c:v>Agriculture [A]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1.12'!$B$6</c:f>
              <c:numCache>
                <c:formatCode>0.0</c:formatCode>
                <c:ptCount val="1"/>
                <c:pt idx="0">
                  <c:v>4.4297836689322745</c:v>
                </c:pt>
              </c:numCache>
            </c:numRef>
          </c:xVal>
          <c:yVal>
            <c:numRef>
              <c:f>'Figure 1.12'!$C$6</c:f>
              <c:numCache>
                <c:formatCode>0.0</c:formatCode>
                <c:ptCount val="1"/>
                <c:pt idx="0">
                  <c:v>0.88184455731479261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04-4C52-AD71-353D104A950F}"/>
            </c:ext>
          </c:extLst>
        </c:ser>
        <c:ser>
          <c:idx val="2"/>
          <c:order val="2"/>
          <c:tx>
            <c:strRef>
              <c:f>'Figure 1.12'!$A$7</c:f>
              <c:strCache>
                <c:ptCount val="1"/>
                <c:pt idx="0">
                  <c:v>Industry[B-E]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9931435328335184"/>
                  <c:y val="1.8388964966335731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04-4C52-AD71-353D104A9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1.12'!$B$7</c:f>
              <c:numCache>
                <c:formatCode>0.0</c:formatCode>
                <c:ptCount val="1"/>
                <c:pt idx="0">
                  <c:v>2.8858699013033728</c:v>
                </c:pt>
              </c:numCache>
            </c:numRef>
          </c:xVal>
          <c:yVal>
            <c:numRef>
              <c:f>'Figure 1.12'!$C$7</c:f>
              <c:numCache>
                <c:formatCode>0.0</c:formatCode>
                <c:ptCount val="1"/>
                <c:pt idx="0">
                  <c:v>-3.885130362671585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D04-4C52-AD71-353D104A950F}"/>
            </c:ext>
          </c:extLst>
        </c:ser>
        <c:ser>
          <c:idx val="4"/>
          <c:order val="3"/>
          <c:tx>
            <c:strRef>
              <c:f>'Figure 1.12'!$A$9</c:f>
              <c:strCache>
                <c:ptCount val="1"/>
                <c:pt idx="0">
                  <c:v>Construction [F]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1.12'!$B$9</c:f>
              <c:numCache>
                <c:formatCode>0.0</c:formatCode>
                <c:ptCount val="1"/>
                <c:pt idx="0">
                  <c:v>-13.765957956525</c:v>
                </c:pt>
              </c:numCache>
            </c:numRef>
          </c:xVal>
          <c:yVal>
            <c:numRef>
              <c:f>'Figure 1.12'!$C$9</c:f>
              <c:numCache>
                <c:formatCode>0.0</c:formatCode>
                <c:ptCount val="1"/>
                <c:pt idx="0">
                  <c:v>-19.970871489413778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D04-4C52-AD71-353D104A950F}"/>
            </c:ext>
          </c:extLst>
        </c:ser>
        <c:ser>
          <c:idx val="5"/>
          <c:order val="4"/>
          <c:tx>
            <c:strRef>
              <c:f>'Figure 1.12'!$A$10</c:f>
              <c:strCache>
                <c:ptCount val="1"/>
                <c:pt idx="0">
                  <c:v>Trade, Transport, Hotels &amp; Restaurants [G-I]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5752265002856953E-2"/>
                  <c:y val="0.110753166723724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238958096326499"/>
                      <c:h val="0.209873331051009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D04-4C52-AD71-353D104A9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1.12'!$B$10</c:f>
              <c:numCache>
                <c:formatCode>0.0</c:formatCode>
                <c:ptCount val="1"/>
                <c:pt idx="0">
                  <c:v>5.8026995260258118</c:v>
                </c:pt>
              </c:numCache>
            </c:numRef>
          </c:xVal>
          <c:yVal>
            <c:numRef>
              <c:f>'Figure 1.12'!$C$10</c:f>
              <c:numCache>
                <c:formatCode>0.0</c:formatCode>
                <c:ptCount val="1"/>
                <c:pt idx="0">
                  <c:v>-4.3023941724469106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D04-4C52-AD71-353D104A950F}"/>
            </c:ext>
          </c:extLst>
        </c:ser>
        <c:ser>
          <c:idx val="6"/>
          <c:order val="5"/>
          <c:tx>
            <c:strRef>
              <c:f>'Figure 1.12'!$A$11</c:f>
              <c:strCache>
                <c:ptCount val="1"/>
                <c:pt idx="0">
                  <c:v>Information &amp; communication [J]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1.12'!$B$11</c:f>
              <c:numCache>
                <c:formatCode>0.0</c:formatCode>
                <c:ptCount val="1"/>
                <c:pt idx="0">
                  <c:v>-4.2083847670835066</c:v>
                </c:pt>
              </c:numCache>
            </c:numRef>
          </c:xVal>
          <c:yVal>
            <c:numRef>
              <c:f>'Figure 1.12'!$C$11</c:f>
              <c:numCache>
                <c:formatCode>0.0</c:formatCode>
                <c:ptCount val="1"/>
                <c:pt idx="0">
                  <c:v>-6.2813108648270166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D04-4C52-AD71-353D104A950F}"/>
            </c:ext>
          </c:extLst>
        </c:ser>
        <c:ser>
          <c:idx val="7"/>
          <c:order val="6"/>
          <c:tx>
            <c:strRef>
              <c:f>'Figure 1.12'!$A$12</c:f>
              <c:strCache>
                <c:ptCount val="1"/>
                <c:pt idx="0">
                  <c:v>Finance [K]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1.12'!$B$12</c:f>
              <c:numCache>
                <c:formatCode>0.0</c:formatCode>
                <c:ptCount val="1"/>
                <c:pt idx="0">
                  <c:v>5.1404973629836537</c:v>
                </c:pt>
              </c:numCache>
            </c:numRef>
          </c:xVal>
          <c:yVal>
            <c:numRef>
              <c:f>'Figure 1.12'!$C$12</c:f>
              <c:numCache>
                <c:formatCode>0.0</c:formatCode>
                <c:ptCount val="1"/>
                <c:pt idx="0">
                  <c:v>-1.3646834828628052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D04-4C52-AD71-353D104A950F}"/>
            </c:ext>
          </c:extLst>
        </c:ser>
        <c:ser>
          <c:idx val="9"/>
          <c:order val="7"/>
          <c:tx>
            <c:strRef>
              <c:f>'Figure 1.12'!$A$15</c:f>
              <c:strCache>
                <c:ptCount val="1"/>
                <c:pt idx="0">
                  <c:v>Public services [O-Q]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1.12'!$B$15</c:f>
              <c:numCache>
                <c:formatCode>0.0</c:formatCode>
                <c:ptCount val="1"/>
                <c:pt idx="0">
                  <c:v>7.0869542950138698</c:v>
                </c:pt>
              </c:numCache>
            </c:numRef>
          </c:xVal>
          <c:yVal>
            <c:numRef>
              <c:f>'Figure 1.12'!$C$15</c:f>
              <c:numCache>
                <c:formatCode>0.0</c:formatCode>
                <c:ptCount val="1"/>
                <c:pt idx="0">
                  <c:v>1.6791162935790194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D04-4C52-AD71-353D104A950F}"/>
            </c:ext>
          </c:extLst>
        </c:ser>
        <c:ser>
          <c:idx val="10"/>
          <c:order val="8"/>
          <c:tx>
            <c:strRef>
              <c:f>'Figure 1.12'!$A$16</c:f>
              <c:strCache>
                <c:ptCount val="1"/>
                <c:pt idx="0">
                  <c:v>Other Services [R-U]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8.3430102113279156E-2"/>
                  <c:y val="0.10624900148351028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04-4C52-AD71-353D104A9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1.12'!$B$16</c:f>
              <c:numCache>
                <c:formatCode>0.0</c:formatCode>
                <c:ptCount val="1"/>
                <c:pt idx="0">
                  <c:v>4.1612288366615235</c:v>
                </c:pt>
              </c:numCache>
            </c:numRef>
          </c:xVal>
          <c:yVal>
            <c:numRef>
              <c:f>'Figure 1.12'!$C$16</c:f>
              <c:numCache>
                <c:formatCode>0.0</c:formatCode>
                <c:ptCount val="1"/>
                <c:pt idx="0">
                  <c:v>-6.6218938362318518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D04-4C52-AD71-353D104A950F}"/>
            </c:ext>
          </c:extLst>
        </c:ser>
        <c:ser>
          <c:idx val="3"/>
          <c:order val="9"/>
          <c:tx>
            <c:strRef>
              <c:f>'Figure 1.12'!$A$13</c:f>
              <c:strCache>
                <c:ptCount val="1"/>
                <c:pt idx="0">
                  <c:v>Real Estate [L]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1.12'!$B$13</c:f>
              <c:numCache>
                <c:formatCode>0.0</c:formatCode>
                <c:ptCount val="1"/>
                <c:pt idx="0">
                  <c:v>12.133193456189328</c:v>
                </c:pt>
              </c:numCache>
            </c:numRef>
          </c:xVal>
          <c:yVal>
            <c:numRef>
              <c:f>'Figure 1.12'!$C$13</c:f>
              <c:numCache>
                <c:formatCode>0.0</c:formatCode>
                <c:ptCount val="1"/>
                <c:pt idx="0">
                  <c:v>5.6755124814529712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D04-4C52-AD71-353D104A950F}"/>
            </c:ext>
          </c:extLst>
        </c:ser>
        <c:ser>
          <c:idx val="8"/>
          <c:order val="10"/>
          <c:tx>
            <c:strRef>
              <c:f>'Figure 1.12'!$A$14</c:f>
              <c:strCache>
                <c:ptCount val="1"/>
                <c:pt idx="0">
                  <c:v>Professional &amp; Administrative services [M-N]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4158607350096713E-2"/>
                  <c:y val="-3.015075376884422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04-4C52-AD71-353D104A9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1.12'!$B$14</c:f>
              <c:numCache>
                <c:formatCode>0.0</c:formatCode>
                <c:ptCount val="1"/>
                <c:pt idx="0">
                  <c:v>5.5682216172136645</c:v>
                </c:pt>
              </c:numCache>
            </c:numRef>
          </c:xVal>
          <c:yVal>
            <c:numRef>
              <c:f>'Figure 1.12'!$C$14</c:f>
              <c:numCache>
                <c:formatCode>0.0</c:formatCode>
                <c:ptCount val="1"/>
                <c:pt idx="0">
                  <c:v>-2.2983845734380504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D04-4C52-AD71-353D104A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731488"/>
        <c:axId val="592753952"/>
      </c:scatterChart>
      <c:valAx>
        <c:axId val="592731488"/>
        <c:scaling>
          <c:orientation val="minMax"/>
          <c:min val="-1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Real labour productivity growth-hours worked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2753952"/>
        <c:crosses val="autoZero"/>
        <c:crossBetween val="midCat"/>
      </c:valAx>
      <c:valAx>
        <c:axId val="59275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Real labour productivity growth- persons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2731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'Figure 2.1'!$G$4</c:f>
              <c:strCache>
                <c:ptCount val="1"/>
                <c:pt idx="0">
                  <c:v>SK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2.1'!$B$6:$B$50</c:f>
              <c:numCache>
                <c:formatCode>m/d/yyyy</c:formatCode>
                <c:ptCount val="45"/>
                <c:pt idx="0">
                  <c:v>43862</c:v>
                </c:pt>
                <c:pt idx="1">
                  <c:v>43891</c:v>
                </c:pt>
                <c:pt idx="2">
                  <c:v>43891</c:v>
                </c:pt>
                <c:pt idx="3">
                  <c:v>43891</c:v>
                </c:pt>
                <c:pt idx="4">
                  <c:v>43891</c:v>
                </c:pt>
                <c:pt idx="5">
                  <c:v>43891</c:v>
                </c:pt>
                <c:pt idx="6">
                  <c:v>43922</c:v>
                </c:pt>
                <c:pt idx="7">
                  <c:v>43922</c:v>
                </c:pt>
                <c:pt idx="8">
                  <c:v>43922</c:v>
                </c:pt>
                <c:pt idx="9">
                  <c:v>43922</c:v>
                </c:pt>
                <c:pt idx="10">
                  <c:v>43952</c:v>
                </c:pt>
                <c:pt idx="11">
                  <c:v>43952</c:v>
                </c:pt>
                <c:pt idx="12">
                  <c:v>43952</c:v>
                </c:pt>
                <c:pt idx="13">
                  <c:v>43952</c:v>
                </c:pt>
                <c:pt idx="14">
                  <c:v>43983</c:v>
                </c:pt>
                <c:pt idx="15">
                  <c:v>43983</c:v>
                </c:pt>
                <c:pt idx="16">
                  <c:v>43983</c:v>
                </c:pt>
                <c:pt idx="17">
                  <c:v>43983</c:v>
                </c:pt>
                <c:pt idx="18">
                  <c:v>43983</c:v>
                </c:pt>
                <c:pt idx="19">
                  <c:v>44013</c:v>
                </c:pt>
                <c:pt idx="20">
                  <c:v>44013</c:v>
                </c:pt>
                <c:pt idx="21">
                  <c:v>44013</c:v>
                </c:pt>
                <c:pt idx="22">
                  <c:v>44013</c:v>
                </c:pt>
                <c:pt idx="23">
                  <c:v>44044</c:v>
                </c:pt>
                <c:pt idx="24">
                  <c:v>44044</c:v>
                </c:pt>
                <c:pt idx="25">
                  <c:v>44044</c:v>
                </c:pt>
                <c:pt idx="26">
                  <c:v>44044</c:v>
                </c:pt>
                <c:pt idx="27">
                  <c:v>44044</c:v>
                </c:pt>
                <c:pt idx="28">
                  <c:v>44075</c:v>
                </c:pt>
                <c:pt idx="29">
                  <c:v>44075</c:v>
                </c:pt>
                <c:pt idx="30">
                  <c:v>44075</c:v>
                </c:pt>
                <c:pt idx="31">
                  <c:v>44075</c:v>
                </c:pt>
                <c:pt idx="32">
                  <c:v>44105</c:v>
                </c:pt>
                <c:pt idx="33">
                  <c:v>44105</c:v>
                </c:pt>
                <c:pt idx="34">
                  <c:v>44105</c:v>
                </c:pt>
                <c:pt idx="35">
                  <c:v>44105</c:v>
                </c:pt>
                <c:pt idx="36">
                  <c:v>44136</c:v>
                </c:pt>
                <c:pt idx="37">
                  <c:v>44136</c:v>
                </c:pt>
                <c:pt idx="38">
                  <c:v>44136</c:v>
                </c:pt>
                <c:pt idx="39">
                  <c:v>44136</c:v>
                </c:pt>
                <c:pt idx="40">
                  <c:v>44136</c:v>
                </c:pt>
                <c:pt idx="41">
                  <c:v>44166</c:v>
                </c:pt>
                <c:pt idx="42">
                  <c:v>44166</c:v>
                </c:pt>
                <c:pt idx="43">
                  <c:v>44166</c:v>
                </c:pt>
                <c:pt idx="44">
                  <c:v>44166</c:v>
                </c:pt>
              </c:numCache>
            </c:numRef>
          </c:cat>
          <c:val>
            <c:numRef>
              <c:f>'Figure 2.1'!$G$6:$G$50</c:f>
              <c:numCache>
                <c:formatCode>General</c:formatCode>
                <c:ptCount val="45"/>
                <c:pt idx="0">
                  <c:v>0</c:v>
                </c:pt>
                <c:pt idx="1">
                  <c:v>0.91736032867919748</c:v>
                </c:pt>
                <c:pt idx="2">
                  <c:v>10.274435681207011</c:v>
                </c:pt>
                <c:pt idx="3">
                  <c:v>22.750536151244095</c:v>
                </c:pt>
                <c:pt idx="4">
                  <c:v>27.704281926111765</c:v>
                </c:pt>
                <c:pt idx="5">
                  <c:v>27.337337794640085</c:v>
                </c:pt>
                <c:pt idx="6">
                  <c:v>47.152320894110744</c:v>
                </c:pt>
                <c:pt idx="7">
                  <c:v>76.87479554331675</c:v>
                </c:pt>
                <c:pt idx="8">
                  <c:v>39.996910330413009</c:v>
                </c:pt>
                <c:pt idx="9">
                  <c:v>5.3206899063393456</c:v>
                </c:pt>
                <c:pt idx="10">
                  <c:v>8.990131221056135</c:v>
                </c:pt>
                <c:pt idx="11">
                  <c:v>6.7884664322260608</c:v>
                </c:pt>
                <c:pt idx="12">
                  <c:v>2.7520809860375923</c:v>
                </c:pt>
                <c:pt idx="13">
                  <c:v>2.3851368545659133</c:v>
                </c:pt>
                <c:pt idx="14">
                  <c:v>1.1008323944150369</c:v>
                </c:pt>
                <c:pt idx="15">
                  <c:v>3.6694413147167899</c:v>
                </c:pt>
                <c:pt idx="16">
                  <c:v>7.1554105636977408</c:v>
                </c:pt>
                <c:pt idx="17">
                  <c:v>14.12734906165964</c:v>
                </c:pt>
                <c:pt idx="18">
                  <c:v>18.347206573583946</c:v>
                </c:pt>
                <c:pt idx="19">
                  <c:v>25.135673005810009</c:v>
                </c:pt>
                <c:pt idx="20">
                  <c:v>14.310821127395482</c:v>
                </c:pt>
                <c:pt idx="21">
                  <c:v>36.694413147167893</c:v>
                </c:pt>
                <c:pt idx="22">
                  <c:v>30.272890846413514</c:v>
                </c:pt>
                <c:pt idx="23">
                  <c:v>46.23496056543155</c:v>
                </c:pt>
                <c:pt idx="24">
                  <c:v>56.142452115166883</c:v>
                </c:pt>
                <c:pt idx="25">
                  <c:v>83.296317844071126</c:v>
                </c:pt>
                <c:pt idx="26">
                  <c:v>95.405474182636524</c:v>
                </c:pt>
                <c:pt idx="27">
                  <c:v>135.40238451304953</c:v>
                </c:pt>
                <c:pt idx="28">
                  <c:v>168.42735634550064</c:v>
                </c:pt>
                <c:pt idx="29">
                  <c:v>210.07551526753622</c:v>
                </c:pt>
                <c:pt idx="30">
                  <c:v>440.5164298317506</c:v>
                </c:pt>
                <c:pt idx="31">
                  <c:v>745.08005895324413</c:v>
                </c:pt>
                <c:pt idx="32">
                  <c:v>1231.4645052189546</c:v>
                </c:pt>
                <c:pt idx="33">
                  <c:v>1831.7851043066216</c:v>
                </c:pt>
                <c:pt idx="34">
                  <c:v>2570.0766968276394</c:v>
                </c:pt>
                <c:pt idx="35">
                  <c:v>2954.4506745442236</c:v>
                </c:pt>
                <c:pt idx="36">
                  <c:v>2852.8071501265681</c:v>
                </c:pt>
                <c:pt idx="37">
                  <c:v>2068.097124974383</c:v>
                </c:pt>
                <c:pt idx="38">
                  <c:v>1738.2143507813432</c:v>
                </c:pt>
                <c:pt idx="39">
                  <c:v>1741.5168479645884</c:v>
                </c:pt>
                <c:pt idx="40">
                  <c:v>2017.8257789627628</c:v>
                </c:pt>
                <c:pt idx="41">
                  <c:v>2981.9714844045993</c:v>
                </c:pt>
                <c:pt idx="42">
                  <c:v>3367.0793503841264</c:v>
                </c:pt>
                <c:pt idx="43">
                  <c:v>3074.2579334697266</c:v>
                </c:pt>
                <c:pt idx="44">
                  <c:v>3670.7256191769407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A-4FB1-A17F-9B54EF78A5EA}"/>
            </c:ext>
          </c:extLst>
        </c:ser>
        <c:ser>
          <c:idx val="1"/>
          <c:order val="1"/>
          <c:tx>
            <c:strRef>
              <c:f>'Figure 2.1'!$D$4</c:f>
              <c:strCache>
                <c:ptCount val="1"/>
                <c:pt idx="0">
                  <c:v>CZ</c:v>
                </c:pt>
              </c:strCache>
            </c:strRef>
          </c:tx>
          <c:spPr>
            <a:ln w="222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2.1'!$B$6:$B$50</c:f>
              <c:numCache>
                <c:formatCode>m/d/yyyy</c:formatCode>
                <c:ptCount val="45"/>
                <c:pt idx="0">
                  <c:v>43862</c:v>
                </c:pt>
                <c:pt idx="1">
                  <c:v>43891</c:v>
                </c:pt>
                <c:pt idx="2">
                  <c:v>43891</c:v>
                </c:pt>
                <c:pt idx="3">
                  <c:v>43891</c:v>
                </c:pt>
                <c:pt idx="4">
                  <c:v>43891</c:v>
                </c:pt>
                <c:pt idx="5">
                  <c:v>43891</c:v>
                </c:pt>
                <c:pt idx="6">
                  <c:v>43922</c:v>
                </c:pt>
                <c:pt idx="7">
                  <c:v>43922</c:v>
                </c:pt>
                <c:pt idx="8">
                  <c:v>43922</c:v>
                </c:pt>
                <c:pt idx="9">
                  <c:v>43922</c:v>
                </c:pt>
                <c:pt idx="10">
                  <c:v>43952</c:v>
                </c:pt>
                <c:pt idx="11">
                  <c:v>43952</c:v>
                </c:pt>
                <c:pt idx="12">
                  <c:v>43952</c:v>
                </c:pt>
                <c:pt idx="13">
                  <c:v>43952</c:v>
                </c:pt>
                <c:pt idx="14">
                  <c:v>43983</c:v>
                </c:pt>
                <c:pt idx="15">
                  <c:v>43983</c:v>
                </c:pt>
                <c:pt idx="16">
                  <c:v>43983</c:v>
                </c:pt>
                <c:pt idx="17">
                  <c:v>43983</c:v>
                </c:pt>
                <c:pt idx="18">
                  <c:v>43983</c:v>
                </c:pt>
                <c:pt idx="19">
                  <c:v>44013</c:v>
                </c:pt>
                <c:pt idx="20">
                  <c:v>44013</c:v>
                </c:pt>
                <c:pt idx="21">
                  <c:v>44013</c:v>
                </c:pt>
                <c:pt idx="22">
                  <c:v>44013</c:v>
                </c:pt>
                <c:pt idx="23">
                  <c:v>44044</c:v>
                </c:pt>
                <c:pt idx="24">
                  <c:v>44044</c:v>
                </c:pt>
                <c:pt idx="25">
                  <c:v>44044</c:v>
                </c:pt>
                <c:pt idx="26">
                  <c:v>44044</c:v>
                </c:pt>
                <c:pt idx="27">
                  <c:v>44044</c:v>
                </c:pt>
                <c:pt idx="28">
                  <c:v>44075</c:v>
                </c:pt>
                <c:pt idx="29">
                  <c:v>44075</c:v>
                </c:pt>
                <c:pt idx="30">
                  <c:v>44075</c:v>
                </c:pt>
                <c:pt idx="31">
                  <c:v>44075</c:v>
                </c:pt>
                <c:pt idx="32">
                  <c:v>44105</c:v>
                </c:pt>
                <c:pt idx="33">
                  <c:v>44105</c:v>
                </c:pt>
                <c:pt idx="34">
                  <c:v>44105</c:v>
                </c:pt>
                <c:pt idx="35">
                  <c:v>44105</c:v>
                </c:pt>
                <c:pt idx="36">
                  <c:v>44136</c:v>
                </c:pt>
                <c:pt idx="37">
                  <c:v>44136</c:v>
                </c:pt>
                <c:pt idx="38">
                  <c:v>44136</c:v>
                </c:pt>
                <c:pt idx="39">
                  <c:v>44136</c:v>
                </c:pt>
                <c:pt idx="40">
                  <c:v>44136</c:v>
                </c:pt>
                <c:pt idx="41">
                  <c:v>44166</c:v>
                </c:pt>
                <c:pt idx="42">
                  <c:v>44166</c:v>
                </c:pt>
                <c:pt idx="43">
                  <c:v>44166</c:v>
                </c:pt>
                <c:pt idx="44">
                  <c:v>44166</c:v>
                </c:pt>
              </c:numCache>
            </c:numRef>
          </c:cat>
          <c:val>
            <c:numRef>
              <c:f>'Figure 2.1'!$D$6:$D$50</c:f>
              <c:numCache>
                <c:formatCode>General</c:formatCode>
                <c:ptCount val="45"/>
                <c:pt idx="0">
                  <c:v>0.28169543090011084</c:v>
                </c:pt>
                <c:pt idx="1">
                  <c:v>2.7230558320344045</c:v>
                </c:pt>
                <c:pt idx="2">
                  <c:v>24.976994873143155</c:v>
                </c:pt>
                <c:pt idx="3">
                  <c:v>81.40997953013202</c:v>
                </c:pt>
                <c:pt idx="4">
                  <c:v>156.2470656725948</c:v>
                </c:pt>
                <c:pt idx="5">
                  <c:v>165.07352250746493</c:v>
                </c:pt>
                <c:pt idx="6">
                  <c:v>131.83346166125185</c:v>
                </c:pt>
                <c:pt idx="7">
                  <c:v>74.743187665496066</c:v>
                </c:pt>
                <c:pt idx="8">
                  <c:v>57.935360288456117</c:v>
                </c:pt>
                <c:pt idx="9">
                  <c:v>35.399725816447258</c:v>
                </c:pt>
                <c:pt idx="10">
                  <c:v>32.113279122612632</c:v>
                </c:pt>
                <c:pt idx="11">
                  <c:v>33.052263892279669</c:v>
                </c:pt>
                <c:pt idx="12">
                  <c:v>45.259065897951132</c:v>
                </c:pt>
                <c:pt idx="13">
                  <c:v>29.671918721478338</c:v>
                </c:pt>
                <c:pt idx="14">
                  <c:v>33.333959323179783</c:v>
                </c:pt>
                <c:pt idx="15">
                  <c:v>37.183796878814626</c:v>
                </c:pt>
                <c:pt idx="16">
                  <c:v>44.507878082217502</c:v>
                </c:pt>
                <c:pt idx="17">
                  <c:v>103.75781704820749</c:v>
                </c:pt>
                <c:pt idx="18">
                  <c:v>85.635410993633684</c:v>
                </c:pt>
                <c:pt idx="19">
                  <c:v>61.879096321057681</c:v>
                </c:pt>
                <c:pt idx="20">
                  <c:v>72.395725741328476</c:v>
                </c:pt>
                <c:pt idx="21">
                  <c:v>129.48599973708426</c:v>
                </c:pt>
                <c:pt idx="22">
                  <c:v>138.59415200285451</c:v>
                </c:pt>
                <c:pt idx="23">
                  <c:v>146.01213168322411</c:v>
                </c:pt>
                <c:pt idx="24">
                  <c:v>155.58977633382787</c:v>
                </c:pt>
                <c:pt idx="25">
                  <c:v>179.43998948337057</c:v>
                </c:pt>
                <c:pt idx="26">
                  <c:v>229.48787770662358</c:v>
                </c:pt>
                <c:pt idx="27">
                  <c:v>355.78132922683994</c:v>
                </c:pt>
                <c:pt idx="28">
                  <c:v>754.1925669965633</c:v>
                </c:pt>
                <c:pt idx="29">
                  <c:v>1225.5629213694153</c:v>
                </c:pt>
                <c:pt idx="30">
                  <c:v>1441.9989107776671</c:v>
                </c:pt>
                <c:pt idx="31">
                  <c:v>1675.9939153786925</c:v>
                </c:pt>
                <c:pt idx="32">
                  <c:v>3254.8968055738137</c:v>
                </c:pt>
                <c:pt idx="33">
                  <c:v>5331.0860297845975</c:v>
                </c:pt>
                <c:pt idx="34">
                  <c:v>7907.3785423200443</c:v>
                </c:pt>
                <c:pt idx="35">
                  <c:v>7844.9360551371847</c:v>
                </c:pt>
                <c:pt idx="36">
                  <c:v>6871.8661383312365</c:v>
                </c:pt>
                <c:pt idx="37">
                  <c:v>4252.4742248680732</c:v>
                </c:pt>
                <c:pt idx="38">
                  <c:v>3018.5543390486205</c:v>
                </c:pt>
                <c:pt idx="39">
                  <c:v>2578.452177505681</c:v>
                </c:pt>
                <c:pt idx="40">
                  <c:v>2545.5877105673349</c:v>
                </c:pt>
                <c:pt idx="41">
                  <c:v>3215.6472422017318</c:v>
                </c:pt>
                <c:pt idx="42">
                  <c:v>4361.0208642415819</c:v>
                </c:pt>
                <c:pt idx="43">
                  <c:v>4396.0449961501627</c:v>
                </c:pt>
                <c:pt idx="44">
                  <c:v>6795.8083719882061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A-4FB1-A17F-9B54EF78A5EA}"/>
            </c:ext>
          </c:extLst>
        </c:ser>
        <c:ser>
          <c:idx val="2"/>
          <c:order val="2"/>
          <c:tx>
            <c:strRef>
              <c:f>'Figure 2.1'!$E$4</c:f>
              <c:strCache>
                <c:ptCount val="1"/>
                <c:pt idx="0">
                  <c:v>HU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2.1'!$B$6:$B$50</c:f>
              <c:numCache>
                <c:formatCode>m/d/yyyy</c:formatCode>
                <c:ptCount val="45"/>
                <c:pt idx="0">
                  <c:v>43862</c:v>
                </c:pt>
                <c:pt idx="1">
                  <c:v>43891</c:v>
                </c:pt>
                <c:pt idx="2">
                  <c:v>43891</c:v>
                </c:pt>
                <c:pt idx="3">
                  <c:v>43891</c:v>
                </c:pt>
                <c:pt idx="4">
                  <c:v>43891</c:v>
                </c:pt>
                <c:pt idx="5">
                  <c:v>43891</c:v>
                </c:pt>
                <c:pt idx="6">
                  <c:v>43922</c:v>
                </c:pt>
                <c:pt idx="7">
                  <c:v>43922</c:v>
                </c:pt>
                <c:pt idx="8">
                  <c:v>43922</c:v>
                </c:pt>
                <c:pt idx="9">
                  <c:v>43922</c:v>
                </c:pt>
                <c:pt idx="10">
                  <c:v>43952</c:v>
                </c:pt>
                <c:pt idx="11">
                  <c:v>43952</c:v>
                </c:pt>
                <c:pt idx="12">
                  <c:v>43952</c:v>
                </c:pt>
                <c:pt idx="13">
                  <c:v>43952</c:v>
                </c:pt>
                <c:pt idx="14">
                  <c:v>43983</c:v>
                </c:pt>
                <c:pt idx="15">
                  <c:v>43983</c:v>
                </c:pt>
                <c:pt idx="16">
                  <c:v>43983</c:v>
                </c:pt>
                <c:pt idx="17">
                  <c:v>43983</c:v>
                </c:pt>
                <c:pt idx="18">
                  <c:v>43983</c:v>
                </c:pt>
                <c:pt idx="19">
                  <c:v>44013</c:v>
                </c:pt>
                <c:pt idx="20">
                  <c:v>44013</c:v>
                </c:pt>
                <c:pt idx="21">
                  <c:v>44013</c:v>
                </c:pt>
                <c:pt idx="22">
                  <c:v>44013</c:v>
                </c:pt>
                <c:pt idx="23">
                  <c:v>44044</c:v>
                </c:pt>
                <c:pt idx="24">
                  <c:v>44044</c:v>
                </c:pt>
                <c:pt idx="25">
                  <c:v>44044</c:v>
                </c:pt>
                <c:pt idx="26">
                  <c:v>44044</c:v>
                </c:pt>
                <c:pt idx="27">
                  <c:v>44044</c:v>
                </c:pt>
                <c:pt idx="28">
                  <c:v>44075</c:v>
                </c:pt>
                <c:pt idx="29">
                  <c:v>44075</c:v>
                </c:pt>
                <c:pt idx="30">
                  <c:v>44075</c:v>
                </c:pt>
                <c:pt idx="31">
                  <c:v>44075</c:v>
                </c:pt>
                <c:pt idx="32">
                  <c:v>44105</c:v>
                </c:pt>
                <c:pt idx="33">
                  <c:v>44105</c:v>
                </c:pt>
                <c:pt idx="34">
                  <c:v>44105</c:v>
                </c:pt>
                <c:pt idx="35">
                  <c:v>44105</c:v>
                </c:pt>
                <c:pt idx="36">
                  <c:v>44136</c:v>
                </c:pt>
                <c:pt idx="37">
                  <c:v>44136</c:v>
                </c:pt>
                <c:pt idx="38">
                  <c:v>44136</c:v>
                </c:pt>
                <c:pt idx="39">
                  <c:v>44136</c:v>
                </c:pt>
                <c:pt idx="40">
                  <c:v>44136</c:v>
                </c:pt>
                <c:pt idx="41">
                  <c:v>44166</c:v>
                </c:pt>
                <c:pt idx="42">
                  <c:v>44166</c:v>
                </c:pt>
                <c:pt idx="43">
                  <c:v>44166</c:v>
                </c:pt>
                <c:pt idx="44">
                  <c:v>44166</c:v>
                </c:pt>
              </c:numCache>
            </c:numRef>
          </c:cat>
          <c:val>
            <c:numRef>
              <c:f>'Figure 2.1'!$E$6:$E$50</c:f>
              <c:numCache>
                <c:formatCode>General</c:formatCode>
                <c:ptCount val="45"/>
                <c:pt idx="0">
                  <c:v>0</c:v>
                </c:pt>
                <c:pt idx="1">
                  <c:v>0.81860224485293609</c:v>
                </c:pt>
                <c:pt idx="2">
                  <c:v>3.1720836988051273</c:v>
                </c:pt>
                <c:pt idx="3">
                  <c:v>13.097635917646977</c:v>
                </c:pt>
                <c:pt idx="4">
                  <c:v>28.651078569852764</c:v>
                </c:pt>
                <c:pt idx="5">
                  <c:v>30.390608340165251</c:v>
                </c:pt>
                <c:pt idx="6">
                  <c:v>73.060250353124545</c:v>
                </c:pt>
                <c:pt idx="7">
                  <c:v>53.823097599080548</c:v>
                </c:pt>
                <c:pt idx="8">
                  <c:v>61.292843083363586</c:v>
                </c:pt>
                <c:pt idx="9">
                  <c:v>46.251026834190888</c:v>
                </c:pt>
                <c:pt idx="10">
                  <c:v>25.478994871047632</c:v>
                </c:pt>
                <c:pt idx="11">
                  <c:v>25.683645432260867</c:v>
                </c:pt>
                <c:pt idx="12">
                  <c:v>22.613887014062357</c:v>
                </c:pt>
                <c:pt idx="13">
                  <c:v>12.279033672794041</c:v>
                </c:pt>
                <c:pt idx="14">
                  <c:v>9.6185763770219985</c:v>
                </c:pt>
                <c:pt idx="15">
                  <c:v>10.846479744301403</c:v>
                </c:pt>
                <c:pt idx="16">
                  <c:v>2.660457295772042</c:v>
                </c:pt>
                <c:pt idx="17">
                  <c:v>4.0930112242646803</c:v>
                </c:pt>
                <c:pt idx="18">
                  <c:v>4.1953365048712978</c:v>
                </c:pt>
                <c:pt idx="19">
                  <c:v>5.2185893109374675</c:v>
                </c:pt>
                <c:pt idx="20">
                  <c:v>10.130202780055082</c:v>
                </c:pt>
                <c:pt idx="21">
                  <c:v>11.767407269760955</c:v>
                </c:pt>
                <c:pt idx="22">
                  <c:v>8.9022994127756796</c:v>
                </c:pt>
                <c:pt idx="23">
                  <c:v>16.474370177665339</c:v>
                </c:pt>
                <c:pt idx="24">
                  <c:v>22.511561733455743</c:v>
                </c:pt>
                <c:pt idx="25">
                  <c:v>24.455742064981465</c:v>
                </c:pt>
                <c:pt idx="26">
                  <c:v>82.474176168933312</c:v>
                </c:pt>
                <c:pt idx="27">
                  <c:v>248.24113075165283</c:v>
                </c:pt>
                <c:pt idx="28">
                  <c:v>401.31975053915193</c:v>
                </c:pt>
                <c:pt idx="29">
                  <c:v>670.94686493758775</c:v>
                </c:pt>
                <c:pt idx="30">
                  <c:v>598.60289154870952</c:v>
                </c:pt>
                <c:pt idx="31">
                  <c:v>692.12819802315744</c:v>
                </c:pt>
                <c:pt idx="32">
                  <c:v>726.2025164651609</c:v>
                </c:pt>
                <c:pt idx="33">
                  <c:v>940.47165405541693</c:v>
                </c:pt>
                <c:pt idx="34">
                  <c:v>1411.5772459682817</c:v>
                </c:pt>
                <c:pt idx="35">
                  <c:v>2171.0354786305929</c:v>
                </c:pt>
                <c:pt idx="36">
                  <c:v>3274.2043288505311</c:v>
                </c:pt>
                <c:pt idx="37">
                  <c:v>3343.7855196630308</c:v>
                </c:pt>
                <c:pt idx="38">
                  <c:v>3120.5117573793923</c:v>
                </c:pt>
                <c:pt idx="39">
                  <c:v>4008.0812413611879</c:v>
                </c:pt>
                <c:pt idx="40">
                  <c:v>3788.6958397406011</c:v>
                </c:pt>
                <c:pt idx="41">
                  <c:v>3041.3119901898708</c:v>
                </c:pt>
                <c:pt idx="42">
                  <c:v>2175.4354656966775</c:v>
                </c:pt>
                <c:pt idx="43">
                  <c:v>1180.7314129197537</c:v>
                </c:pt>
                <c:pt idx="44">
                  <c:v>1246.5265683498085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A-4FB1-A17F-9B54EF78A5EA}"/>
            </c:ext>
          </c:extLst>
        </c:ser>
        <c:ser>
          <c:idx val="3"/>
          <c:order val="3"/>
          <c:tx>
            <c:strRef>
              <c:f>'Figure 2.1'!$F$4</c:f>
              <c:strCache>
                <c:ptCount val="1"/>
                <c:pt idx="0">
                  <c:v>PL</c:v>
                </c:pt>
              </c:strCache>
            </c:strRef>
          </c:tx>
          <c:spPr>
            <a:ln w="2222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2.1'!$B$6:$B$50</c:f>
              <c:numCache>
                <c:formatCode>m/d/yyyy</c:formatCode>
                <c:ptCount val="45"/>
                <c:pt idx="0">
                  <c:v>43862</c:v>
                </c:pt>
                <c:pt idx="1">
                  <c:v>43891</c:v>
                </c:pt>
                <c:pt idx="2">
                  <c:v>43891</c:v>
                </c:pt>
                <c:pt idx="3">
                  <c:v>43891</c:v>
                </c:pt>
                <c:pt idx="4">
                  <c:v>43891</c:v>
                </c:pt>
                <c:pt idx="5">
                  <c:v>43891</c:v>
                </c:pt>
                <c:pt idx="6">
                  <c:v>43922</c:v>
                </c:pt>
                <c:pt idx="7">
                  <c:v>43922</c:v>
                </c:pt>
                <c:pt idx="8">
                  <c:v>43922</c:v>
                </c:pt>
                <c:pt idx="9">
                  <c:v>43922</c:v>
                </c:pt>
                <c:pt idx="10">
                  <c:v>43952</c:v>
                </c:pt>
                <c:pt idx="11">
                  <c:v>43952</c:v>
                </c:pt>
                <c:pt idx="12">
                  <c:v>43952</c:v>
                </c:pt>
                <c:pt idx="13">
                  <c:v>43952</c:v>
                </c:pt>
                <c:pt idx="14">
                  <c:v>43983</c:v>
                </c:pt>
                <c:pt idx="15">
                  <c:v>43983</c:v>
                </c:pt>
                <c:pt idx="16">
                  <c:v>43983</c:v>
                </c:pt>
                <c:pt idx="17">
                  <c:v>43983</c:v>
                </c:pt>
                <c:pt idx="18">
                  <c:v>43983</c:v>
                </c:pt>
                <c:pt idx="19">
                  <c:v>44013</c:v>
                </c:pt>
                <c:pt idx="20">
                  <c:v>44013</c:v>
                </c:pt>
                <c:pt idx="21">
                  <c:v>44013</c:v>
                </c:pt>
                <c:pt idx="22">
                  <c:v>44013</c:v>
                </c:pt>
                <c:pt idx="23">
                  <c:v>44044</c:v>
                </c:pt>
                <c:pt idx="24">
                  <c:v>44044</c:v>
                </c:pt>
                <c:pt idx="25">
                  <c:v>44044</c:v>
                </c:pt>
                <c:pt idx="26">
                  <c:v>44044</c:v>
                </c:pt>
                <c:pt idx="27">
                  <c:v>44044</c:v>
                </c:pt>
                <c:pt idx="28">
                  <c:v>44075</c:v>
                </c:pt>
                <c:pt idx="29">
                  <c:v>44075</c:v>
                </c:pt>
                <c:pt idx="30">
                  <c:v>44075</c:v>
                </c:pt>
                <c:pt idx="31">
                  <c:v>44075</c:v>
                </c:pt>
                <c:pt idx="32">
                  <c:v>44105</c:v>
                </c:pt>
                <c:pt idx="33">
                  <c:v>44105</c:v>
                </c:pt>
                <c:pt idx="34">
                  <c:v>44105</c:v>
                </c:pt>
                <c:pt idx="35">
                  <c:v>44105</c:v>
                </c:pt>
                <c:pt idx="36">
                  <c:v>44136</c:v>
                </c:pt>
                <c:pt idx="37">
                  <c:v>44136</c:v>
                </c:pt>
                <c:pt idx="38">
                  <c:v>44136</c:v>
                </c:pt>
                <c:pt idx="39">
                  <c:v>44136</c:v>
                </c:pt>
                <c:pt idx="40">
                  <c:v>44136</c:v>
                </c:pt>
                <c:pt idx="41">
                  <c:v>44166</c:v>
                </c:pt>
                <c:pt idx="42">
                  <c:v>44166</c:v>
                </c:pt>
                <c:pt idx="43">
                  <c:v>44166</c:v>
                </c:pt>
                <c:pt idx="44">
                  <c:v>44166</c:v>
                </c:pt>
              </c:numCache>
            </c:numRef>
          </c:cat>
          <c:val>
            <c:numRef>
              <c:f>'Figure 2.1'!$F$6:$F$50</c:f>
              <c:numCache>
                <c:formatCode>General</c:formatCode>
                <c:ptCount val="45"/>
                <c:pt idx="0">
                  <c:v>0</c:v>
                </c:pt>
                <c:pt idx="1">
                  <c:v>0.28968094330227639</c:v>
                </c:pt>
                <c:pt idx="2">
                  <c:v>3.0021479578599553</c:v>
                </c:pt>
                <c:pt idx="3">
                  <c:v>13.404327285532606</c:v>
                </c:pt>
                <c:pt idx="4">
                  <c:v>32.338927125017761</c:v>
                </c:pt>
                <c:pt idx="5">
                  <c:v>58.98957390882719</c:v>
                </c:pt>
                <c:pt idx="6">
                  <c:v>67.732671470314074</c:v>
                </c:pt>
                <c:pt idx="7">
                  <c:v>68.812391349895279</c:v>
                </c:pt>
                <c:pt idx="8">
                  <c:v>61.359690717663995</c:v>
                </c:pt>
                <c:pt idx="9">
                  <c:v>54.670694390502341</c:v>
                </c:pt>
                <c:pt idx="10">
                  <c:v>60.648655675012954</c:v>
                </c:pt>
                <c:pt idx="11">
                  <c:v>66.705620853151459</c:v>
                </c:pt>
                <c:pt idx="12">
                  <c:v>73.657963492406083</c:v>
                </c:pt>
                <c:pt idx="13">
                  <c:v>64.783192774872717</c:v>
                </c:pt>
                <c:pt idx="14">
                  <c:v>73.078601605801552</c:v>
                </c:pt>
                <c:pt idx="15">
                  <c:v>74.553340953522209</c:v>
                </c:pt>
                <c:pt idx="16">
                  <c:v>66.863628640407256</c:v>
                </c:pt>
                <c:pt idx="17">
                  <c:v>52.037231269572551</c:v>
                </c:pt>
                <c:pt idx="18">
                  <c:v>53.801651560595509</c:v>
                </c:pt>
                <c:pt idx="19">
                  <c:v>51.115519177247137</c:v>
                </c:pt>
                <c:pt idx="20">
                  <c:v>58.278538866176149</c:v>
                </c:pt>
                <c:pt idx="21">
                  <c:v>77.976843010730931</c:v>
                </c:pt>
                <c:pt idx="22">
                  <c:v>100.83530290040147</c:v>
                </c:pt>
                <c:pt idx="23">
                  <c:v>128.96068903193159</c:v>
                </c:pt>
                <c:pt idx="24">
                  <c:v>128.85535050709439</c:v>
                </c:pt>
                <c:pt idx="25">
                  <c:v>133.72725728081451</c:v>
                </c:pt>
                <c:pt idx="26">
                  <c:v>134.51729621709342</c:v>
                </c:pt>
                <c:pt idx="27">
                  <c:v>104.12713180156371</c:v>
                </c:pt>
                <c:pt idx="28">
                  <c:v>87.641652664543258</c:v>
                </c:pt>
                <c:pt idx="29">
                  <c:v>133.99060359290746</c:v>
                </c:pt>
                <c:pt idx="30">
                  <c:v>213.04716648321963</c:v>
                </c:pt>
                <c:pt idx="31">
                  <c:v>284.67736337250977</c:v>
                </c:pt>
                <c:pt idx="32">
                  <c:v>728.83725334852738</c:v>
                </c:pt>
                <c:pt idx="33">
                  <c:v>1315.4148289044276</c:v>
                </c:pt>
                <c:pt idx="34">
                  <c:v>2052.0471330909072</c:v>
                </c:pt>
                <c:pt idx="35">
                  <c:v>3323.7991434503192</c:v>
                </c:pt>
                <c:pt idx="36">
                  <c:v>4385.321792865906</c:v>
                </c:pt>
                <c:pt idx="37">
                  <c:v>4385.9538240149295</c:v>
                </c:pt>
                <c:pt idx="38">
                  <c:v>3906.9795515802202</c:v>
                </c:pt>
                <c:pt idx="39">
                  <c:v>3258.7526043633534</c:v>
                </c:pt>
                <c:pt idx="40">
                  <c:v>2063.9503863975101</c:v>
                </c:pt>
                <c:pt idx="41">
                  <c:v>1902.071408353956</c:v>
                </c:pt>
                <c:pt idx="42">
                  <c:v>1765.0523221719793</c:v>
                </c:pt>
                <c:pt idx="43">
                  <c:v>1535.5723458141576</c:v>
                </c:pt>
                <c:pt idx="44">
                  <c:v>1631.0880532102813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BA-4FB1-A17F-9B54EF78A5EA}"/>
            </c:ext>
          </c:extLst>
        </c:ser>
        <c:ser>
          <c:idx val="0"/>
          <c:order val="4"/>
          <c:tx>
            <c:strRef>
              <c:f>'Figure 2.1'!$C$4</c:f>
              <c:strCache>
                <c:ptCount val="1"/>
                <c:pt idx="0">
                  <c:v>AT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2.1'!$B$6:$B$50</c:f>
              <c:numCache>
                <c:formatCode>m/d/yyyy</c:formatCode>
                <c:ptCount val="45"/>
                <c:pt idx="0">
                  <c:v>43862</c:v>
                </c:pt>
                <c:pt idx="1">
                  <c:v>43891</c:v>
                </c:pt>
                <c:pt idx="2">
                  <c:v>43891</c:v>
                </c:pt>
                <c:pt idx="3">
                  <c:v>43891</c:v>
                </c:pt>
                <c:pt idx="4">
                  <c:v>43891</c:v>
                </c:pt>
                <c:pt idx="5">
                  <c:v>43891</c:v>
                </c:pt>
                <c:pt idx="6">
                  <c:v>43922</c:v>
                </c:pt>
                <c:pt idx="7">
                  <c:v>43922</c:v>
                </c:pt>
                <c:pt idx="8">
                  <c:v>43922</c:v>
                </c:pt>
                <c:pt idx="9">
                  <c:v>43922</c:v>
                </c:pt>
                <c:pt idx="10">
                  <c:v>43952</c:v>
                </c:pt>
                <c:pt idx="11">
                  <c:v>43952</c:v>
                </c:pt>
                <c:pt idx="12">
                  <c:v>43952</c:v>
                </c:pt>
                <c:pt idx="13">
                  <c:v>43952</c:v>
                </c:pt>
                <c:pt idx="14">
                  <c:v>43983</c:v>
                </c:pt>
                <c:pt idx="15">
                  <c:v>43983</c:v>
                </c:pt>
                <c:pt idx="16">
                  <c:v>43983</c:v>
                </c:pt>
                <c:pt idx="17">
                  <c:v>43983</c:v>
                </c:pt>
                <c:pt idx="18">
                  <c:v>43983</c:v>
                </c:pt>
                <c:pt idx="19">
                  <c:v>44013</c:v>
                </c:pt>
                <c:pt idx="20">
                  <c:v>44013</c:v>
                </c:pt>
                <c:pt idx="21">
                  <c:v>44013</c:v>
                </c:pt>
                <c:pt idx="22">
                  <c:v>44013</c:v>
                </c:pt>
                <c:pt idx="23">
                  <c:v>44044</c:v>
                </c:pt>
                <c:pt idx="24">
                  <c:v>44044</c:v>
                </c:pt>
                <c:pt idx="25">
                  <c:v>44044</c:v>
                </c:pt>
                <c:pt idx="26">
                  <c:v>44044</c:v>
                </c:pt>
                <c:pt idx="27">
                  <c:v>44044</c:v>
                </c:pt>
                <c:pt idx="28">
                  <c:v>44075</c:v>
                </c:pt>
                <c:pt idx="29">
                  <c:v>44075</c:v>
                </c:pt>
                <c:pt idx="30">
                  <c:v>44075</c:v>
                </c:pt>
                <c:pt idx="31">
                  <c:v>44075</c:v>
                </c:pt>
                <c:pt idx="32">
                  <c:v>44105</c:v>
                </c:pt>
                <c:pt idx="33">
                  <c:v>44105</c:v>
                </c:pt>
                <c:pt idx="34">
                  <c:v>44105</c:v>
                </c:pt>
                <c:pt idx="35">
                  <c:v>44105</c:v>
                </c:pt>
                <c:pt idx="36">
                  <c:v>44136</c:v>
                </c:pt>
                <c:pt idx="37">
                  <c:v>44136</c:v>
                </c:pt>
                <c:pt idx="38">
                  <c:v>44136</c:v>
                </c:pt>
                <c:pt idx="39">
                  <c:v>44136</c:v>
                </c:pt>
                <c:pt idx="40">
                  <c:v>44136</c:v>
                </c:pt>
                <c:pt idx="41">
                  <c:v>44166</c:v>
                </c:pt>
                <c:pt idx="42">
                  <c:v>44166</c:v>
                </c:pt>
                <c:pt idx="43">
                  <c:v>44166</c:v>
                </c:pt>
                <c:pt idx="44">
                  <c:v>44166</c:v>
                </c:pt>
              </c:numCache>
            </c:numRef>
          </c:cat>
          <c:val>
            <c:numRef>
              <c:f>'Figure 2.1'!$C$6:$C$50</c:f>
              <c:numCache>
                <c:formatCode>General</c:formatCode>
                <c:ptCount val="45"/>
                <c:pt idx="0">
                  <c:v>1.5803539428419844</c:v>
                </c:pt>
                <c:pt idx="1">
                  <c:v>9.9336533550067596</c:v>
                </c:pt>
                <c:pt idx="2">
                  <c:v>85.564877762444581</c:v>
                </c:pt>
                <c:pt idx="3">
                  <c:v>312.79719825822423</c:v>
                </c:pt>
                <c:pt idx="4">
                  <c:v>584.95672370051159</c:v>
                </c:pt>
                <c:pt idx="5">
                  <c:v>357.83728562922073</c:v>
                </c:pt>
                <c:pt idx="6">
                  <c:v>220.57225745094553</c:v>
                </c:pt>
                <c:pt idx="7">
                  <c:v>87.258114129775279</c:v>
                </c:pt>
                <c:pt idx="8">
                  <c:v>54.070681330093613</c:v>
                </c:pt>
                <c:pt idx="9">
                  <c:v>39.395966146560902</c:v>
                </c:pt>
                <c:pt idx="10">
                  <c:v>28.107723697689579</c:v>
                </c:pt>
                <c:pt idx="11">
                  <c:v>41.427849787357729</c:v>
                </c:pt>
                <c:pt idx="12">
                  <c:v>32.171490979283249</c:v>
                </c:pt>
                <c:pt idx="13">
                  <c:v>22.915132171208771</c:v>
                </c:pt>
                <c:pt idx="14">
                  <c:v>25.511427934449173</c:v>
                </c:pt>
                <c:pt idx="15">
                  <c:v>19.190012163081239</c:v>
                </c:pt>
                <c:pt idx="16">
                  <c:v>27.881958848712152</c:v>
                </c:pt>
                <c:pt idx="17">
                  <c:v>38.380024326162477</c:v>
                </c:pt>
                <c:pt idx="18">
                  <c:v>72.69628137073127</c:v>
                </c:pt>
                <c:pt idx="19">
                  <c:v>65.246041354476219</c:v>
                </c:pt>
                <c:pt idx="20">
                  <c:v>81.726875329828331</c:v>
                </c:pt>
                <c:pt idx="21">
                  <c:v>103.28741840717254</c:v>
                </c:pt>
                <c:pt idx="22">
                  <c:v>92.90223535421093</c:v>
                </c:pt>
                <c:pt idx="23">
                  <c:v>79.243461991076643</c:v>
                </c:pt>
                <c:pt idx="24">
                  <c:v>153.74586215362731</c:v>
                </c:pt>
                <c:pt idx="25">
                  <c:v>210.63860409593877</c:v>
                </c:pt>
                <c:pt idx="26">
                  <c:v>223.39431806316338</c:v>
                </c:pt>
                <c:pt idx="27">
                  <c:v>223.05567078969722</c:v>
                </c:pt>
                <c:pt idx="28">
                  <c:v>467.44611980776125</c:v>
                </c:pt>
                <c:pt idx="29">
                  <c:v>589.47202068006015</c:v>
                </c:pt>
                <c:pt idx="30">
                  <c:v>554.13982181509289</c:v>
                </c:pt>
                <c:pt idx="31">
                  <c:v>581.57025096585016</c:v>
                </c:pt>
                <c:pt idx="32">
                  <c:v>831.3790563593725</c:v>
                </c:pt>
                <c:pt idx="33">
                  <c:v>1080.7363320549398</c:v>
                </c:pt>
                <c:pt idx="34">
                  <c:v>1916.6306853938609</c:v>
                </c:pt>
                <c:pt idx="35">
                  <c:v>3225.5023973404905</c:v>
                </c:pt>
                <c:pt idx="36">
                  <c:v>4673.1066089837477</c:v>
                </c:pt>
                <c:pt idx="37">
                  <c:v>5755.4232949815296</c:v>
                </c:pt>
                <c:pt idx="38">
                  <c:v>4812.1777559538423</c:v>
                </c:pt>
                <c:pt idx="39">
                  <c:v>3618.7847642591669</c:v>
                </c:pt>
                <c:pt idx="40">
                  <c:v>2573.0419837957279</c:v>
                </c:pt>
                <c:pt idx="41">
                  <c:v>2151.5390107548733</c:v>
                </c:pt>
                <c:pt idx="42">
                  <c:v>1827.1149227743113</c:v>
                </c:pt>
                <c:pt idx="43">
                  <c:v>1711.7490849468466</c:v>
                </c:pt>
                <c:pt idx="44">
                  <c:v>1488.6934141571492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BA-4FB1-A17F-9B54EF78A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437743"/>
        <c:axId val="2109429839"/>
      </c:lineChart>
      <c:catAx>
        <c:axId val="2109437743"/>
        <c:scaling>
          <c:orientation val="minMax"/>
        </c:scaling>
        <c:delete val="0"/>
        <c:axPos val="b"/>
        <c:numFmt formatCode="mm\-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09429839"/>
        <c:crosses val="autoZero"/>
        <c:auto val="0"/>
        <c:lblAlgn val="ctr"/>
        <c:lblOffset val="100"/>
        <c:tickLblSkip val="6"/>
        <c:noMultiLvlLbl val="0"/>
      </c:catAx>
      <c:valAx>
        <c:axId val="2109429839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09437743"/>
        <c:crosses val="autoZero"/>
        <c:crossBetween val="midCat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Weekly excess deaths</c:v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2.2'!$A$9:$A$52</c:f>
              <c:numCache>
                <c:formatCode>yyyy\-mm\-dd;@</c:formatCode>
                <c:ptCount val="44"/>
                <c:pt idx="0">
                  <c:v>43892</c:v>
                </c:pt>
                <c:pt idx="1">
                  <c:v>43899</c:v>
                </c:pt>
                <c:pt idx="2">
                  <c:v>43906</c:v>
                </c:pt>
                <c:pt idx="3">
                  <c:v>43913</c:v>
                </c:pt>
                <c:pt idx="4">
                  <c:v>43920</c:v>
                </c:pt>
                <c:pt idx="5">
                  <c:v>43927</c:v>
                </c:pt>
                <c:pt idx="6">
                  <c:v>43934</c:v>
                </c:pt>
                <c:pt idx="7">
                  <c:v>43941</c:v>
                </c:pt>
                <c:pt idx="8">
                  <c:v>43948</c:v>
                </c:pt>
                <c:pt idx="9">
                  <c:v>43955</c:v>
                </c:pt>
                <c:pt idx="10">
                  <c:v>43962</c:v>
                </c:pt>
                <c:pt idx="11">
                  <c:v>43969</c:v>
                </c:pt>
                <c:pt idx="12">
                  <c:v>43976</c:v>
                </c:pt>
                <c:pt idx="13">
                  <c:v>43983</c:v>
                </c:pt>
                <c:pt idx="14">
                  <c:v>43990</c:v>
                </c:pt>
                <c:pt idx="15">
                  <c:v>43997</c:v>
                </c:pt>
                <c:pt idx="16">
                  <c:v>44004</c:v>
                </c:pt>
                <c:pt idx="17">
                  <c:v>44011</c:v>
                </c:pt>
                <c:pt idx="18">
                  <c:v>44018</c:v>
                </c:pt>
                <c:pt idx="19">
                  <c:v>44025</c:v>
                </c:pt>
                <c:pt idx="20">
                  <c:v>44032</c:v>
                </c:pt>
                <c:pt idx="21">
                  <c:v>44039</c:v>
                </c:pt>
                <c:pt idx="22">
                  <c:v>44046</c:v>
                </c:pt>
                <c:pt idx="23">
                  <c:v>44053</c:v>
                </c:pt>
                <c:pt idx="24">
                  <c:v>44060</c:v>
                </c:pt>
                <c:pt idx="25">
                  <c:v>44067</c:v>
                </c:pt>
                <c:pt idx="26">
                  <c:v>44074</c:v>
                </c:pt>
                <c:pt idx="27">
                  <c:v>44081</c:v>
                </c:pt>
                <c:pt idx="28">
                  <c:v>44088</c:v>
                </c:pt>
                <c:pt idx="29">
                  <c:v>44095</c:v>
                </c:pt>
                <c:pt idx="30">
                  <c:v>44102</c:v>
                </c:pt>
                <c:pt idx="31">
                  <c:v>44109</c:v>
                </c:pt>
                <c:pt idx="32">
                  <c:v>44116</c:v>
                </c:pt>
                <c:pt idx="33">
                  <c:v>44123</c:v>
                </c:pt>
                <c:pt idx="34">
                  <c:v>44130</c:v>
                </c:pt>
                <c:pt idx="35">
                  <c:v>44137</c:v>
                </c:pt>
                <c:pt idx="36">
                  <c:v>44144</c:v>
                </c:pt>
                <c:pt idx="37">
                  <c:v>44151</c:v>
                </c:pt>
                <c:pt idx="38">
                  <c:v>44158</c:v>
                </c:pt>
                <c:pt idx="39">
                  <c:v>44165</c:v>
                </c:pt>
                <c:pt idx="40">
                  <c:v>44172</c:v>
                </c:pt>
                <c:pt idx="41">
                  <c:v>44179</c:v>
                </c:pt>
                <c:pt idx="42">
                  <c:v>44186</c:v>
                </c:pt>
                <c:pt idx="43">
                  <c:v>44193</c:v>
                </c:pt>
              </c:numCache>
            </c:numRef>
          </c:cat>
          <c:val>
            <c:numRef>
              <c:f>'Figure 2.2'!$E$9:$E$52</c:f>
              <c:numCache>
                <c:formatCode>General</c:formatCode>
                <c:ptCount val="44"/>
                <c:pt idx="0">
                  <c:v>-246.11068409417794</c:v>
                </c:pt>
                <c:pt idx="1">
                  <c:v>-208.82931894869103</c:v>
                </c:pt>
                <c:pt idx="2">
                  <c:v>-111.5287696659359</c:v>
                </c:pt>
                <c:pt idx="3">
                  <c:v>-194.04853404969094</c:v>
                </c:pt>
                <c:pt idx="4">
                  <c:v>-118.13138008596707</c:v>
                </c:pt>
                <c:pt idx="5">
                  <c:v>-153.31576800970197</c:v>
                </c:pt>
                <c:pt idx="6">
                  <c:v>-180.69188881964192</c:v>
                </c:pt>
                <c:pt idx="7">
                  <c:v>-139.61200740266099</c:v>
                </c:pt>
                <c:pt idx="8">
                  <c:v>-121.40024120519502</c:v>
                </c:pt>
                <c:pt idx="9">
                  <c:v>-75.223881559476013</c:v>
                </c:pt>
                <c:pt idx="10">
                  <c:v>-97.927462901707941</c:v>
                </c:pt>
                <c:pt idx="11">
                  <c:v>-117.27777452354599</c:v>
                </c:pt>
                <c:pt idx="12">
                  <c:v>-140.15334538886896</c:v>
                </c:pt>
                <c:pt idx="13">
                  <c:v>-84.304064690044015</c:v>
                </c:pt>
                <c:pt idx="14">
                  <c:v>-65.775378715690977</c:v>
                </c:pt>
                <c:pt idx="15">
                  <c:v>-141.46867599103689</c:v>
                </c:pt>
                <c:pt idx="16">
                  <c:v>-128.92460303935104</c:v>
                </c:pt>
                <c:pt idx="17">
                  <c:v>-89.076022469015015</c:v>
                </c:pt>
                <c:pt idx="18">
                  <c:v>-109.02542180657701</c:v>
                </c:pt>
                <c:pt idx="19">
                  <c:v>-134.147990073252</c:v>
                </c:pt>
                <c:pt idx="20">
                  <c:v>-123.36334396546999</c:v>
                </c:pt>
                <c:pt idx="21">
                  <c:v>-94.01715165457199</c:v>
                </c:pt>
                <c:pt idx="22">
                  <c:v>-10.639580059739046</c:v>
                </c:pt>
                <c:pt idx="23">
                  <c:v>-105.757563702384</c:v>
                </c:pt>
                <c:pt idx="24">
                  <c:v>-121.91143592659591</c:v>
                </c:pt>
                <c:pt idx="25">
                  <c:v>-39.049054389166031</c:v>
                </c:pt>
                <c:pt idx="26">
                  <c:v>-94.158823518763029</c:v>
                </c:pt>
                <c:pt idx="27">
                  <c:v>-30.289458234442918</c:v>
                </c:pt>
                <c:pt idx="28">
                  <c:v>-121.24315661165792</c:v>
                </c:pt>
                <c:pt idx="29">
                  <c:v>-29.90464303072099</c:v>
                </c:pt>
                <c:pt idx="30">
                  <c:v>55.900793801989039</c:v>
                </c:pt>
                <c:pt idx="31">
                  <c:v>-15.608001661514891</c:v>
                </c:pt>
                <c:pt idx="32">
                  <c:v>120.01021627713499</c:v>
                </c:pt>
                <c:pt idx="33">
                  <c:v>187.54775607010197</c:v>
                </c:pt>
                <c:pt idx="34">
                  <c:v>264.54537700884202</c:v>
                </c:pt>
                <c:pt idx="35">
                  <c:v>342.23384482868209</c:v>
                </c:pt>
                <c:pt idx="36">
                  <c:v>325.73695794403989</c:v>
                </c:pt>
                <c:pt idx="37">
                  <c:v>271.154115881395</c:v>
                </c:pt>
                <c:pt idx="38">
                  <c:v>317.60302052778002</c:v>
                </c:pt>
                <c:pt idx="39">
                  <c:v>319.46386885448692</c:v>
                </c:pt>
                <c:pt idx="40">
                  <c:v>365.24741672669211</c:v>
                </c:pt>
                <c:pt idx="41">
                  <c:v>370.09654972890189</c:v>
                </c:pt>
                <c:pt idx="42">
                  <c:v>499.89561379403995</c:v>
                </c:pt>
                <c:pt idx="43">
                  <c:v>635.19731023842701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F-4B06-BB49-C9401284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596303"/>
        <c:axId val="362594639"/>
      </c:lineChart>
      <c:dateAx>
        <c:axId val="362596303"/>
        <c:scaling>
          <c:orientation val="minMax"/>
        </c:scaling>
        <c:delete val="0"/>
        <c:axPos val="b"/>
        <c:numFmt formatCode="mm\-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2594639"/>
        <c:crosses val="autoZero"/>
        <c:auto val="1"/>
        <c:lblOffset val="100"/>
        <c:baseTimeUnit val="days"/>
        <c:majorUnit val="31"/>
        <c:majorTimeUnit val="days"/>
      </c:dateAx>
      <c:valAx>
        <c:axId val="362594639"/>
        <c:scaling>
          <c:orientation val="minMax"/>
          <c:max val="800"/>
          <c:min val="-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2596303"/>
        <c:crosses val="autoZero"/>
        <c:crossBetween val="midCat"/>
        <c:majorUnit val="2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2.3'!$B$4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2.3'!$A$5:$A$212</c:f>
              <c:numCache>
                <c:formatCode>yyyy\-mm\-dd</c:formatCode>
                <c:ptCount val="208"/>
                <c:pt idx="0">
                  <c:v>42778</c:v>
                </c:pt>
                <c:pt idx="1">
                  <c:v>42785</c:v>
                </c:pt>
                <c:pt idx="2">
                  <c:v>42792</c:v>
                </c:pt>
                <c:pt idx="3">
                  <c:v>42799</c:v>
                </c:pt>
                <c:pt idx="4">
                  <c:v>42806</c:v>
                </c:pt>
                <c:pt idx="5">
                  <c:v>42813</c:v>
                </c:pt>
                <c:pt idx="6">
                  <c:v>42820</c:v>
                </c:pt>
                <c:pt idx="7">
                  <c:v>42827</c:v>
                </c:pt>
                <c:pt idx="8">
                  <c:v>42834</c:v>
                </c:pt>
                <c:pt idx="9">
                  <c:v>42841</c:v>
                </c:pt>
                <c:pt idx="10">
                  <c:v>42848</c:v>
                </c:pt>
                <c:pt idx="11">
                  <c:v>42855</c:v>
                </c:pt>
                <c:pt idx="12">
                  <c:v>42862</c:v>
                </c:pt>
                <c:pt idx="13">
                  <c:v>42869</c:v>
                </c:pt>
                <c:pt idx="14">
                  <c:v>42876</c:v>
                </c:pt>
                <c:pt idx="15">
                  <c:v>42883</c:v>
                </c:pt>
                <c:pt idx="16">
                  <c:v>42890</c:v>
                </c:pt>
                <c:pt idx="17">
                  <c:v>42897</c:v>
                </c:pt>
                <c:pt idx="18">
                  <c:v>42904</c:v>
                </c:pt>
                <c:pt idx="19">
                  <c:v>42911</c:v>
                </c:pt>
                <c:pt idx="20">
                  <c:v>42918</c:v>
                </c:pt>
                <c:pt idx="21">
                  <c:v>42925</c:v>
                </c:pt>
                <c:pt idx="22">
                  <c:v>42932</c:v>
                </c:pt>
                <c:pt idx="23">
                  <c:v>42939</c:v>
                </c:pt>
                <c:pt idx="24">
                  <c:v>42946</c:v>
                </c:pt>
                <c:pt idx="25">
                  <c:v>42953</c:v>
                </c:pt>
                <c:pt idx="26">
                  <c:v>42960</c:v>
                </c:pt>
                <c:pt idx="27">
                  <c:v>42967</c:v>
                </c:pt>
                <c:pt idx="28">
                  <c:v>42974</c:v>
                </c:pt>
                <c:pt idx="29">
                  <c:v>42981</c:v>
                </c:pt>
                <c:pt idx="30">
                  <c:v>42988</c:v>
                </c:pt>
                <c:pt idx="31">
                  <c:v>42995</c:v>
                </c:pt>
                <c:pt idx="32">
                  <c:v>43002</c:v>
                </c:pt>
                <c:pt idx="33">
                  <c:v>43009</c:v>
                </c:pt>
                <c:pt idx="34">
                  <c:v>43016</c:v>
                </c:pt>
                <c:pt idx="35">
                  <c:v>43023</c:v>
                </c:pt>
                <c:pt idx="36">
                  <c:v>43030</c:v>
                </c:pt>
                <c:pt idx="37">
                  <c:v>43037</c:v>
                </c:pt>
                <c:pt idx="38">
                  <c:v>43044</c:v>
                </c:pt>
                <c:pt idx="39">
                  <c:v>43051</c:v>
                </c:pt>
                <c:pt idx="40">
                  <c:v>43058</c:v>
                </c:pt>
                <c:pt idx="41">
                  <c:v>43065</c:v>
                </c:pt>
                <c:pt idx="42">
                  <c:v>43072</c:v>
                </c:pt>
                <c:pt idx="43">
                  <c:v>43079</c:v>
                </c:pt>
                <c:pt idx="44">
                  <c:v>43086</c:v>
                </c:pt>
                <c:pt idx="45">
                  <c:v>43093</c:v>
                </c:pt>
                <c:pt idx="46">
                  <c:v>43100</c:v>
                </c:pt>
                <c:pt idx="47">
                  <c:v>43107</c:v>
                </c:pt>
                <c:pt idx="48">
                  <c:v>43114</c:v>
                </c:pt>
                <c:pt idx="49">
                  <c:v>43121</c:v>
                </c:pt>
                <c:pt idx="50">
                  <c:v>43128</c:v>
                </c:pt>
                <c:pt idx="51">
                  <c:v>43135</c:v>
                </c:pt>
                <c:pt idx="52">
                  <c:v>43142</c:v>
                </c:pt>
                <c:pt idx="53">
                  <c:v>43149</c:v>
                </c:pt>
                <c:pt idx="54">
                  <c:v>43156</c:v>
                </c:pt>
                <c:pt idx="55">
                  <c:v>43163</c:v>
                </c:pt>
                <c:pt idx="56">
                  <c:v>43170</c:v>
                </c:pt>
                <c:pt idx="57">
                  <c:v>43177</c:v>
                </c:pt>
                <c:pt idx="58">
                  <c:v>43184</c:v>
                </c:pt>
                <c:pt idx="59">
                  <c:v>43191</c:v>
                </c:pt>
                <c:pt idx="60">
                  <c:v>43198</c:v>
                </c:pt>
                <c:pt idx="61">
                  <c:v>43205</c:v>
                </c:pt>
                <c:pt idx="62">
                  <c:v>43212</c:v>
                </c:pt>
                <c:pt idx="63">
                  <c:v>43219</c:v>
                </c:pt>
                <c:pt idx="64">
                  <c:v>43226</c:v>
                </c:pt>
                <c:pt idx="65">
                  <c:v>43233</c:v>
                </c:pt>
                <c:pt idx="66">
                  <c:v>43240</c:v>
                </c:pt>
                <c:pt idx="67">
                  <c:v>43247</c:v>
                </c:pt>
                <c:pt idx="68">
                  <c:v>43254</c:v>
                </c:pt>
                <c:pt idx="69">
                  <c:v>43261</c:v>
                </c:pt>
                <c:pt idx="70">
                  <c:v>43268</c:v>
                </c:pt>
                <c:pt idx="71">
                  <c:v>43275</c:v>
                </c:pt>
                <c:pt idx="72">
                  <c:v>43282</c:v>
                </c:pt>
                <c:pt idx="73">
                  <c:v>43289</c:v>
                </c:pt>
                <c:pt idx="74">
                  <c:v>43296</c:v>
                </c:pt>
                <c:pt idx="75">
                  <c:v>43303</c:v>
                </c:pt>
                <c:pt idx="76">
                  <c:v>43310</c:v>
                </c:pt>
                <c:pt idx="77">
                  <c:v>43317</c:v>
                </c:pt>
                <c:pt idx="78">
                  <c:v>43324</c:v>
                </c:pt>
                <c:pt idx="79">
                  <c:v>43331</c:v>
                </c:pt>
                <c:pt idx="80">
                  <c:v>43338</c:v>
                </c:pt>
                <c:pt idx="81">
                  <c:v>43345</c:v>
                </c:pt>
                <c:pt idx="82">
                  <c:v>43352</c:v>
                </c:pt>
                <c:pt idx="83">
                  <c:v>43359</c:v>
                </c:pt>
                <c:pt idx="84">
                  <c:v>43366</c:v>
                </c:pt>
                <c:pt idx="85">
                  <c:v>43373</c:v>
                </c:pt>
                <c:pt idx="86">
                  <c:v>43380</c:v>
                </c:pt>
                <c:pt idx="87">
                  <c:v>43387</c:v>
                </c:pt>
                <c:pt idx="88">
                  <c:v>43394</c:v>
                </c:pt>
                <c:pt idx="89">
                  <c:v>43401</c:v>
                </c:pt>
                <c:pt idx="90">
                  <c:v>43408</c:v>
                </c:pt>
                <c:pt idx="91">
                  <c:v>43415</c:v>
                </c:pt>
                <c:pt idx="92">
                  <c:v>43422</c:v>
                </c:pt>
                <c:pt idx="93">
                  <c:v>43429</c:v>
                </c:pt>
                <c:pt idx="94">
                  <c:v>43436</c:v>
                </c:pt>
                <c:pt idx="95">
                  <c:v>43443</c:v>
                </c:pt>
                <c:pt idx="96">
                  <c:v>43450</c:v>
                </c:pt>
                <c:pt idx="97">
                  <c:v>43457</c:v>
                </c:pt>
                <c:pt idx="98">
                  <c:v>43464</c:v>
                </c:pt>
                <c:pt idx="99">
                  <c:v>43471</c:v>
                </c:pt>
                <c:pt idx="100">
                  <c:v>43478</c:v>
                </c:pt>
                <c:pt idx="101">
                  <c:v>43485</c:v>
                </c:pt>
                <c:pt idx="102">
                  <c:v>43492</c:v>
                </c:pt>
                <c:pt idx="103">
                  <c:v>43499</c:v>
                </c:pt>
                <c:pt idx="104">
                  <c:v>43506</c:v>
                </c:pt>
                <c:pt idx="105">
                  <c:v>43513</c:v>
                </c:pt>
                <c:pt idx="106">
                  <c:v>43520</c:v>
                </c:pt>
                <c:pt idx="107">
                  <c:v>43527</c:v>
                </c:pt>
                <c:pt idx="108">
                  <c:v>43534</c:v>
                </c:pt>
                <c:pt idx="109">
                  <c:v>43541</c:v>
                </c:pt>
                <c:pt idx="110">
                  <c:v>43548</c:v>
                </c:pt>
                <c:pt idx="111">
                  <c:v>43555</c:v>
                </c:pt>
                <c:pt idx="112">
                  <c:v>43562</c:v>
                </c:pt>
                <c:pt idx="113">
                  <c:v>43569</c:v>
                </c:pt>
                <c:pt idx="114">
                  <c:v>43576</c:v>
                </c:pt>
                <c:pt idx="115">
                  <c:v>43583</c:v>
                </c:pt>
                <c:pt idx="116">
                  <c:v>43590</c:v>
                </c:pt>
                <c:pt idx="117">
                  <c:v>43597</c:v>
                </c:pt>
                <c:pt idx="118">
                  <c:v>43604</c:v>
                </c:pt>
                <c:pt idx="119">
                  <c:v>43611</c:v>
                </c:pt>
                <c:pt idx="120">
                  <c:v>43618</c:v>
                </c:pt>
                <c:pt idx="121">
                  <c:v>43625</c:v>
                </c:pt>
                <c:pt idx="122">
                  <c:v>43632</c:v>
                </c:pt>
                <c:pt idx="123">
                  <c:v>43639</c:v>
                </c:pt>
                <c:pt idx="124">
                  <c:v>43646</c:v>
                </c:pt>
                <c:pt idx="125">
                  <c:v>43653</c:v>
                </c:pt>
                <c:pt idx="126">
                  <c:v>43660</c:v>
                </c:pt>
                <c:pt idx="127">
                  <c:v>43667</c:v>
                </c:pt>
                <c:pt idx="128">
                  <c:v>43674</c:v>
                </c:pt>
                <c:pt idx="129">
                  <c:v>43681</c:v>
                </c:pt>
                <c:pt idx="130">
                  <c:v>43688</c:v>
                </c:pt>
                <c:pt idx="131">
                  <c:v>43695</c:v>
                </c:pt>
                <c:pt idx="132">
                  <c:v>43702</c:v>
                </c:pt>
                <c:pt idx="133">
                  <c:v>43709</c:v>
                </c:pt>
                <c:pt idx="134">
                  <c:v>43716</c:v>
                </c:pt>
                <c:pt idx="135">
                  <c:v>43723</c:v>
                </c:pt>
                <c:pt idx="136">
                  <c:v>43730</c:v>
                </c:pt>
                <c:pt idx="137">
                  <c:v>43737</c:v>
                </c:pt>
                <c:pt idx="138">
                  <c:v>43744</c:v>
                </c:pt>
                <c:pt idx="139">
                  <c:v>43751</c:v>
                </c:pt>
                <c:pt idx="140">
                  <c:v>43758</c:v>
                </c:pt>
                <c:pt idx="141">
                  <c:v>43765</c:v>
                </c:pt>
                <c:pt idx="142">
                  <c:v>43772</c:v>
                </c:pt>
                <c:pt idx="143">
                  <c:v>43779</c:v>
                </c:pt>
                <c:pt idx="144">
                  <c:v>43786</c:v>
                </c:pt>
                <c:pt idx="145">
                  <c:v>43793</c:v>
                </c:pt>
                <c:pt idx="146">
                  <c:v>43800</c:v>
                </c:pt>
                <c:pt idx="147">
                  <c:v>43807</c:v>
                </c:pt>
                <c:pt idx="148">
                  <c:v>43814</c:v>
                </c:pt>
                <c:pt idx="149">
                  <c:v>43821</c:v>
                </c:pt>
                <c:pt idx="150">
                  <c:v>43828</c:v>
                </c:pt>
                <c:pt idx="151">
                  <c:v>43835</c:v>
                </c:pt>
                <c:pt idx="152">
                  <c:v>43842</c:v>
                </c:pt>
                <c:pt idx="153">
                  <c:v>43849</c:v>
                </c:pt>
                <c:pt idx="154">
                  <c:v>43856</c:v>
                </c:pt>
                <c:pt idx="155">
                  <c:v>43863</c:v>
                </c:pt>
                <c:pt idx="156">
                  <c:v>43870</c:v>
                </c:pt>
                <c:pt idx="157">
                  <c:v>43877</c:v>
                </c:pt>
                <c:pt idx="158">
                  <c:v>43884</c:v>
                </c:pt>
                <c:pt idx="159">
                  <c:v>43891</c:v>
                </c:pt>
                <c:pt idx="160">
                  <c:v>43898</c:v>
                </c:pt>
                <c:pt idx="161">
                  <c:v>43905</c:v>
                </c:pt>
                <c:pt idx="162">
                  <c:v>43912</c:v>
                </c:pt>
                <c:pt idx="163">
                  <c:v>43919</c:v>
                </c:pt>
                <c:pt idx="164">
                  <c:v>43926</c:v>
                </c:pt>
                <c:pt idx="165">
                  <c:v>43933</c:v>
                </c:pt>
                <c:pt idx="166">
                  <c:v>43940</c:v>
                </c:pt>
                <c:pt idx="167">
                  <c:v>43947</c:v>
                </c:pt>
                <c:pt idx="168">
                  <c:v>43954</c:v>
                </c:pt>
                <c:pt idx="169">
                  <c:v>43961</c:v>
                </c:pt>
                <c:pt idx="170">
                  <c:v>43968</c:v>
                </c:pt>
                <c:pt idx="171">
                  <c:v>43975</c:v>
                </c:pt>
                <c:pt idx="172">
                  <c:v>43982</c:v>
                </c:pt>
                <c:pt idx="173">
                  <c:v>43989</c:v>
                </c:pt>
                <c:pt idx="174">
                  <c:v>43996</c:v>
                </c:pt>
                <c:pt idx="175">
                  <c:v>44003</c:v>
                </c:pt>
                <c:pt idx="176">
                  <c:v>44010</c:v>
                </c:pt>
                <c:pt idx="177">
                  <c:v>44017</c:v>
                </c:pt>
                <c:pt idx="178">
                  <c:v>44024</c:v>
                </c:pt>
                <c:pt idx="179">
                  <c:v>44031</c:v>
                </c:pt>
                <c:pt idx="180">
                  <c:v>44038</c:v>
                </c:pt>
                <c:pt idx="181">
                  <c:v>44045</c:v>
                </c:pt>
                <c:pt idx="182">
                  <c:v>44052</c:v>
                </c:pt>
                <c:pt idx="183">
                  <c:v>44059</c:v>
                </c:pt>
                <c:pt idx="184">
                  <c:v>44066</c:v>
                </c:pt>
                <c:pt idx="185">
                  <c:v>44073</c:v>
                </c:pt>
                <c:pt idx="186">
                  <c:v>44080</c:v>
                </c:pt>
                <c:pt idx="187">
                  <c:v>44087</c:v>
                </c:pt>
                <c:pt idx="188">
                  <c:v>44094</c:v>
                </c:pt>
                <c:pt idx="189">
                  <c:v>44101</c:v>
                </c:pt>
                <c:pt idx="190">
                  <c:v>44108</c:v>
                </c:pt>
                <c:pt idx="191">
                  <c:v>44115</c:v>
                </c:pt>
                <c:pt idx="192">
                  <c:v>44122</c:v>
                </c:pt>
                <c:pt idx="193">
                  <c:v>44129</c:v>
                </c:pt>
                <c:pt idx="194">
                  <c:v>44136</c:v>
                </c:pt>
                <c:pt idx="195">
                  <c:v>44143</c:v>
                </c:pt>
                <c:pt idx="196">
                  <c:v>44150</c:v>
                </c:pt>
                <c:pt idx="197">
                  <c:v>44157</c:v>
                </c:pt>
                <c:pt idx="198">
                  <c:v>44164</c:v>
                </c:pt>
                <c:pt idx="199">
                  <c:v>44171</c:v>
                </c:pt>
                <c:pt idx="200">
                  <c:v>44178</c:v>
                </c:pt>
                <c:pt idx="201">
                  <c:v>44185</c:v>
                </c:pt>
                <c:pt idx="202">
                  <c:v>44192</c:v>
                </c:pt>
                <c:pt idx="203">
                  <c:v>44199</c:v>
                </c:pt>
                <c:pt idx="204">
                  <c:v>44206</c:v>
                </c:pt>
                <c:pt idx="205">
                  <c:v>44213</c:v>
                </c:pt>
                <c:pt idx="206">
                  <c:v>44220</c:v>
                </c:pt>
                <c:pt idx="207">
                  <c:v>44227</c:v>
                </c:pt>
              </c:numCache>
            </c:numRef>
          </c:cat>
          <c:val>
            <c:numRef>
              <c:f>'Figure 2.3'!$B$5:$B$212</c:f>
              <c:numCache>
                <c:formatCode>General</c:formatCode>
                <c:ptCount val="208"/>
                <c:pt idx="0">
                  <c:v>5.9604734965957489</c:v>
                </c:pt>
                <c:pt idx="1">
                  <c:v>4.1040002651448964</c:v>
                </c:pt>
                <c:pt idx="2">
                  <c:v>2.477122615373025</c:v>
                </c:pt>
                <c:pt idx="3">
                  <c:v>4.0322677353777179</c:v>
                </c:pt>
                <c:pt idx="4">
                  <c:v>3.580519986427964</c:v>
                </c:pt>
                <c:pt idx="5">
                  <c:v>3.8036243892745358</c:v>
                </c:pt>
                <c:pt idx="6">
                  <c:v>2.8439256488323288</c:v>
                </c:pt>
                <c:pt idx="7">
                  <c:v>4.5611460898941809</c:v>
                </c:pt>
                <c:pt idx="8">
                  <c:v>-0.13129993968239931</c:v>
                </c:pt>
                <c:pt idx="9">
                  <c:v>4.1754426397115152</c:v>
                </c:pt>
                <c:pt idx="10">
                  <c:v>2.835932898211635</c:v>
                </c:pt>
                <c:pt idx="11">
                  <c:v>4.5980830688400651</c:v>
                </c:pt>
                <c:pt idx="12">
                  <c:v>7.8634161160605354</c:v>
                </c:pt>
                <c:pt idx="13">
                  <c:v>4.8472488757445076</c:v>
                </c:pt>
                <c:pt idx="14">
                  <c:v>4.0697935062693924</c:v>
                </c:pt>
                <c:pt idx="15">
                  <c:v>4.7410886662996372</c:v>
                </c:pt>
                <c:pt idx="16">
                  <c:v>4.6623520994282117</c:v>
                </c:pt>
                <c:pt idx="17">
                  <c:v>5.3642150724664024</c:v>
                </c:pt>
                <c:pt idx="18">
                  <c:v>7.7333521056811847</c:v>
                </c:pt>
                <c:pt idx="19">
                  <c:v>5.7755378024460571</c:v>
                </c:pt>
                <c:pt idx="20">
                  <c:v>5.2486021642123823</c:v>
                </c:pt>
                <c:pt idx="21">
                  <c:v>4.7279899523178681</c:v>
                </c:pt>
                <c:pt idx="22">
                  <c:v>5.5177964917671458</c:v>
                </c:pt>
                <c:pt idx="23">
                  <c:v>6.0042777258350064</c:v>
                </c:pt>
                <c:pt idx="24">
                  <c:v>6.5194432905964339</c:v>
                </c:pt>
                <c:pt idx="25">
                  <c:v>5.1037416153069124</c:v>
                </c:pt>
                <c:pt idx="26">
                  <c:v>4.7072554091247936</c:v>
                </c:pt>
                <c:pt idx="27">
                  <c:v>5.1812505045949049</c:v>
                </c:pt>
                <c:pt idx="28">
                  <c:v>6.2699177854605592</c:v>
                </c:pt>
                <c:pt idx="29">
                  <c:v>4.1310104454408538</c:v>
                </c:pt>
                <c:pt idx="30">
                  <c:v>3.1078326647008732</c:v>
                </c:pt>
                <c:pt idx="31">
                  <c:v>1.565719908275798</c:v>
                </c:pt>
                <c:pt idx="32">
                  <c:v>5.0958806719046974</c:v>
                </c:pt>
                <c:pt idx="33">
                  <c:v>3.445926455756033</c:v>
                </c:pt>
                <c:pt idx="34">
                  <c:v>2.6451039907778169</c:v>
                </c:pt>
                <c:pt idx="35">
                  <c:v>2.5636037890365961</c:v>
                </c:pt>
                <c:pt idx="36">
                  <c:v>3.79444928273174</c:v>
                </c:pt>
                <c:pt idx="37">
                  <c:v>5.8454829509362938</c:v>
                </c:pt>
                <c:pt idx="38">
                  <c:v>3.5272396980969072</c:v>
                </c:pt>
                <c:pt idx="39">
                  <c:v>3.0145578103080251</c:v>
                </c:pt>
                <c:pt idx="40">
                  <c:v>5.3287377245994572</c:v>
                </c:pt>
                <c:pt idx="41">
                  <c:v>4.8998947702899809</c:v>
                </c:pt>
                <c:pt idx="42">
                  <c:v>5.0918146257986248</c:v>
                </c:pt>
                <c:pt idx="43">
                  <c:v>5.8780383449881821</c:v>
                </c:pt>
                <c:pt idx="44">
                  <c:v>3.8115099533255372</c:v>
                </c:pt>
                <c:pt idx="45">
                  <c:v>5.7623174897427658</c:v>
                </c:pt>
                <c:pt idx="46">
                  <c:v>3.2797231566145988</c:v>
                </c:pt>
                <c:pt idx="47">
                  <c:v>5.1972188570163222</c:v>
                </c:pt>
                <c:pt idx="48">
                  <c:v>4.1099935508367036</c:v>
                </c:pt>
                <c:pt idx="49">
                  <c:v>2.5992759399971939</c:v>
                </c:pt>
                <c:pt idx="50">
                  <c:v>5.7747421604945597</c:v>
                </c:pt>
                <c:pt idx="51">
                  <c:v>2.1459448244280042</c:v>
                </c:pt>
                <c:pt idx="52">
                  <c:v>2.5181801285110792</c:v>
                </c:pt>
                <c:pt idx="53">
                  <c:v>3.674682327207679</c:v>
                </c:pt>
                <c:pt idx="54">
                  <c:v>5.1386347867854711</c:v>
                </c:pt>
                <c:pt idx="55">
                  <c:v>2.4714229958588332</c:v>
                </c:pt>
                <c:pt idx="56">
                  <c:v>4.3131721748897949</c:v>
                </c:pt>
                <c:pt idx="57">
                  <c:v>5.1822319848251484</c:v>
                </c:pt>
                <c:pt idx="58">
                  <c:v>5.595682648585365</c:v>
                </c:pt>
                <c:pt idx="59">
                  <c:v>5.9342540457701594</c:v>
                </c:pt>
                <c:pt idx="60">
                  <c:v>7.6800255639649526</c:v>
                </c:pt>
                <c:pt idx="61">
                  <c:v>6.7723572738173514</c:v>
                </c:pt>
                <c:pt idx="62">
                  <c:v>5.3244558480929252</c:v>
                </c:pt>
                <c:pt idx="63">
                  <c:v>3.6333803113133332</c:v>
                </c:pt>
                <c:pt idx="64">
                  <c:v>2.993240401482419</c:v>
                </c:pt>
                <c:pt idx="65">
                  <c:v>2.1908875398070289</c:v>
                </c:pt>
                <c:pt idx="66">
                  <c:v>6.0747169991843597</c:v>
                </c:pt>
                <c:pt idx="67">
                  <c:v>3.1765903858103508</c:v>
                </c:pt>
                <c:pt idx="68">
                  <c:v>5.0490769341617989</c:v>
                </c:pt>
                <c:pt idx="69">
                  <c:v>1.301754550104651</c:v>
                </c:pt>
                <c:pt idx="70">
                  <c:v>2.6415562341884589</c:v>
                </c:pt>
                <c:pt idx="71">
                  <c:v>3.2857355341413221</c:v>
                </c:pt>
                <c:pt idx="72">
                  <c:v>2.536997793621933</c:v>
                </c:pt>
                <c:pt idx="73">
                  <c:v>2.428968412485645</c:v>
                </c:pt>
                <c:pt idx="74">
                  <c:v>3.637417413439008</c:v>
                </c:pt>
                <c:pt idx="75">
                  <c:v>3.132848318404502</c:v>
                </c:pt>
                <c:pt idx="76">
                  <c:v>6.0410009233174824</c:v>
                </c:pt>
                <c:pt idx="77">
                  <c:v>3.8563738357483621</c:v>
                </c:pt>
                <c:pt idx="78">
                  <c:v>2.359635118907494</c:v>
                </c:pt>
                <c:pt idx="79">
                  <c:v>3.9634680665173279</c:v>
                </c:pt>
                <c:pt idx="80">
                  <c:v>2.8649176304416688</c:v>
                </c:pt>
                <c:pt idx="81">
                  <c:v>2.7709528038189348</c:v>
                </c:pt>
                <c:pt idx="82">
                  <c:v>4.1174900023786103</c:v>
                </c:pt>
                <c:pt idx="83">
                  <c:v>2.9514943195096279</c:v>
                </c:pt>
                <c:pt idx="84">
                  <c:v>3.17730713876555</c:v>
                </c:pt>
                <c:pt idx="85">
                  <c:v>3.268268993619126</c:v>
                </c:pt>
                <c:pt idx="86">
                  <c:v>4.1190386641854326</c:v>
                </c:pt>
                <c:pt idx="87">
                  <c:v>4.9494563086807526</c:v>
                </c:pt>
                <c:pt idx="88">
                  <c:v>3.346090410676259</c:v>
                </c:pt>
                <c:pt idx="89">
                  <c:v>3.7234686052850439</c:v>
                </c:pt>
                <c:pt idx="90">
                  <c:v>2.7798141614613932</c:v>
                </c:pt>
                <c:pt idx="91">
                  <c:v>1.8293921598422049</c:v>
                </c:pt>
                <c:pt idx="92">
                  <c:v>3.769919530614732</c:v>
                </c:pt>
                <c:pt idx="93">
                  <c:v>-0.3324789381972279</c:v>
                </c:pt>
                <c:pt idx="94">
                  <c:v>3.084924482018685</c:v>
                </c:pt>
                <c:pt idx="95">
                  <c:v>2.6918512242458288</c:v>
                </c:pt>
                <c:pt idx="96">
                  <c:v>4.5892771890596213</c:v>
                </c:pt>
                <c:pt idx="97">
                  <c:v>4.0164083325475186</c:v>
                </c:pt>
                <c:pt idx="98">
                  <c:v>0.38846519573561739</c:v>
                </c:pt>
                <c:pt idx="99">
                  <c:v>-0.66913169795699401</c:v>
                </c:pt>
                <c:pt idx="100">
                  <c:v>3.537439335520097</c:v>
                </c:pt>
                <c:pt idx="101">
                  <c:v>4.3077506407730981</c:v>
                </c:pt>
                <c:pt idx="102">
                  <c:v>4.4241992416297116</c:v>
                </c:pt>
                <c:pt idx="103">
                  <c:v>2.6476793770534401</c:v>
                </c:pt>
                <c:pt idx="104">
                  <c:v>4.0160881527871322</c:v>
                </c:pt>
                <c:pt idx="105">
                  <c:v>0.7615124406153615</c:v>
                </c:pt>
                <c:pt idx="106">
                  <c:v>-1.97127586963768</c:v>
                </c:pt>
                <c:pt idx="107">
                  <c:v>4.5066640188525229</c:v>
                </c:pt>
                <c:pt idx="108">
                  <c:v>2.097950159467485</c:v>
                </c:pt>
                <c:pt idx="109">
                  <c:v>3.2661257754500941</c:v>
                </c:pt>
                <c:pt idx="110">
                  <c:v>1.448074269074088</c:v>
                </c:pt>
                <c:pt idx="111">
                  <c:v>1.8791897691643999</c:v>
                </c:pt>
                <c:pt idx="112">
                  <c:v>4.5943974339423788</c:v>
                </c:pt>
                <c:pt idx="113">
                  <c:v>3.4090867105901879</c:v>
                </c:pt>
                <c:pt idx="114">
                  <c:v>3.2857960327570641</c:v>
                </c:pt>
                <c:pt idx="115">
                  <c:v>3.187922526095945</c:v>
                </c:pt>
                <c:pt idx="116">
                  <c:v>0.59826868098486685</c:v>
                </c:pt>
                <c:pt idx="117">
                  <c:v>3.746863893633269</c:v>
                </c:pt>
                <c:pt idx="118">
                  <c:v>4.6122985461200079</c:v>
                </c:pt>
                <c:pt idx="119">
                  <c:v>5.0195460976505561</c:v>
                </c:pt>
                <c:pt idx="120">
                  <c:v>2.7181413247614699</c:v>
                </c:pt>
                <c:pt idx="121">
                  <c:v>4.447824708880928</c:v>
                </c:pt>
                <c:pt idx="122">
                  <c:v>1.543341447843686</c:v>
                </c:pt>
                <c:pt idx="123">
                  <c:v>2.7249737579100382</c:v>
                </c:pt>
                <c:pt idx="124">
                  <c:v>4.9549404333848814</c:v>
                </c:pt>
                <c:pt idx="125">
                  <c:v>3.373387341573423</c:v>
                </c:pt>
                <c:pt idx="126">
                  <c:v>0.43161907921398912</c:v>
                </c:pt>
                <c:pt idx="127">
                  <c:v>3.175727773011181</c:v>
                </c:pt>
                <c:pt idx="128">
                  <c:v>3.2596403978784432</c:v>
                </c:pt>
                <c:pt idx="129">
                  <c:v>-0.38593209500741171</c:v>
                </c:pt>
                <c:pt idx="130">
                  <c:v>5.0066645975003086</c:v>
                </c:pt>
                <c:pt idx="131">
                  <c:v>1.5880787429981871</c:v>
                </c:pt>
                <c:pt idx="132">
                  <c:v>5.2953450761275329</c:v>
                </c:pt>
                <c:pt idx="133">
                  <c:v>3.1450379822662988</c:v>
                </c:pt>
                <c:pt idx="134">
                  <c:v>2.598846535362719</c:v>
                </c:pt>
                <c:pt idx="135">
                  <c:v>3.9274530903956202</c:v>
                </c:pt>
                <c:pt idx="136">
                  <c:v>-9.3938334671665971E-2</c:v>
                </c:pt>
                <c:pt idx="137">
                  <c:v>2.3446986952821991</c:v>
                </c:pt>
                <c:pt idx="138">
                  <c:v>1.419608712249868</c:v>
                </c:pt>
                <c:pt idx="139">
                  <c:v>0.99090194588881486</c:v>
                </c:pt>
                <c:pt idx="140">
                  <c:v>1.8443930314166981</c:v>
                </c:pt>
                <c:pt idx="141">
                  <c:v>4.7796460709523254</c:v>
                </c:pt>
                <c:pt idx="142">
                  <c:v>2.8930724892217259</c:v>
                </c:pt>
                <c:pt idx="143">
                  <c:v>4.413404286555342</c:v>
                </c:pt>
                <c:pt idx="144">
                  <c:v>3.4928569436178218</c:v>
                </c:pt>
                <c:pt idx="145">
                  <c:v>5.0923844254314572</c:v>
                </c:pt>
                <c:pt idx="146">
                  <c:v>3.338690016207472</c:v>
                </c:pt>
                <c:pt idx="147">
                  <c:v>1.2380182307549601</c:v>
                </c:pt>
                <c:pt idx="148">
                  <c:v>3.6021906537528778</c:v>
                </c:pt>
                <c:pt idx="149">
                  <c:v>4.5275800814473968</c:v>
                </c:pt>
                <c:pt idx="150">
                  <c:v>2.5169922552831232</c:v>
                </c:pt>
                <c:pt idx="151">
                  <c:v>3.8933104407072312</c:v>
                </c:pt>
                <c:pt idx="152">
                  <c:v>1.3443547062756289</c:v>
                </c:pt>
                <c:pt idx="153">
                  <c:v>3.7772684047479461</c:v>
                </c:pt>
                <c:pt idx="154">
                  <c:v>2.9057920915806128</c:v>
                </c:pt>
                <c:pt idx="155">
                  <c:v>1.416962421640324</c:v>
                </c:pt>
                <c:pt idx="156">
                  <c:v>3.2184277217136188</c:v>
                </c:pt>
                <c:pt idx="157">
                  <c:v>4.0269693578238579</c:v>
                </c:pt>
                <c:pt idx="158">
                  <c:v>3.232891573191055</c:v>
                </c:pt>
                <c:pt idx="159">
                  <c:v>1.049728976103868</c:v>
                </c:pt>
                <c:pt idx="160">
                  <c:v>-6.5964445067201041</c:v>
                </c:pt>
                <c:pt idx="161">
                  <c:v>-15.360864356401439</c:v>
                </c:pt>
                <c:pt idx="162">
                  <c:v>-15.860848614813101</c:v>
                </c:pt>
                <c:pt idx="163">
                  <c:v>-17.869862849374599</c:v>
                </c:pt>
                <c:pt idx="164">
                  <c:v>-19.573345675402731</c:v>
                </c:pt>
                <c:pt idx="165">
                  <c:v>-15.65729432476757</c:v>
                </c:pt>
                <c:pt idx="166">
                  <c:v>-17.796437177662291</c:v>
                </c:pt>
                <c:pt idx="167">
                  <c:v>-13.557088098252549</c:v>
                </c:pt>
                <c:pt idx="168">
                  <c:v>-13.62986238857615</c:v>
                </c:pt>
                <c:pt idx="169">
                  <c:v>-11.150199500964399</c:v>
                </c:pt>
                <c:pt idx="170">
                  <c:v>-14.17218412013427</c:v>
                </c:pt>
                <c:pt idx="171">
                  <c:v>-10.92480676989863</c:v>
                </c:pt>
                <c:pt idx="172">
                  <c:v>-10.043196692796601</c:v>
                </c:pt>
                <c:pt idx="173">
                  <c:v>-1.2974424654820611</c:v>
                </c:pt>
                <c:pt idx="174">
                  <c:v>-4.3688904150713288</c:v>
                </c:pt>
                <c:pt idx="175">
                  <c:v>-8.4425562459889196</c:v>
                </c:pt>
                <c:pt idx="176">
                  <c:v>-4.1582678374398672</c:v>
                </c:pt>
                <c:pt idx="177">
                  <c:v>-6.5534275797465806</c:v>
                </c:pt>
                <c:pt idx="178">
                  <c:v>-1.018986498559862</c:v>
                </c:pt>
                <c:pt idx="179">
                  <c:v>-1.931494356699933</c:v>
                </c:pt>
                <c:pt idx="180">
                  <c:v>-4.1948292478591194</c:v>
                </c:pt>
                <c:pt idx="181">
                  <c:v>-4.2486542604741908</c:v>
                </c:pt>
                <c:pt idx="182">
                  <c:v>-0.62680105572421385</c:v>
                </c:pt>
                <c:pt idx="183">
                  <c:v>-2.3342444641111069</c:v>
                </c:pt>
                <c:pt idx="184">
                  <c:v>-5.7566345198997073</c:v>
                </c:pt>
                <c:pt idx="185">
                  <c:v>-1.982336476926853</c:v>
                </c:pt>
                <c:pt idx="186">
                  <c:v>-2.653888378528737</c:v>
                </c:pt>
                <c:pt idx="187">
                  <c:v>-4.3948745918272376</c:v>
                </c:pt>
                <c:pt idx="188">
                  <c:v>0.28154671683333948</c:v>
                </c:pt>
                <c:pt idx="189">
                  <c:v>-7.9854242559465014</c:v>
                </c:pt>
                <c:pt idx="190">
                  <c:v>-3.2723414597875848</c:v>
                </c:pt>
                <c:pt idx="191">
                  <c:v>-2.3829744767304901</c:v>
                </c:pt>
                <c:pt idx="192">
                  <c:v>-4.3429247514931859</c:v>
                </c:pt>
                <c:pt idx="193">
                  <c:v>-7.21385557315614</c:v>
                </c:pt>
                <c:pt idx="194">
                  <c:v>-7.3933413295833974</c:v>
                </c:pt>
                <c:pt idx="195">
                  <c:v>-3.7368477085138232</c:v>
                </c:pt>
                <c:pt idx="196">
                  <c:v>-5.8370889303544029</c:v>
                </c:pt>
                <c:pt idx="197">
                  <c:v>-1.379071089486664</c:v>
                </c:pt>
                <c:pt idx="198">
                  <c:v>-4.6780303927474183</c:v>
                </c:pt>
                <c:pt idx="199">
                  <c:v>-6.0153075461667003</c:v>
                </c:pt>
                <c:pt idx="200">
                  <c:v>-5.0406040891203148</c:v>
                </c:pt>
                <c:pt idx="201">
                  <c:v>-1.241276619954212</c:v>
                </c:pt>
                <c:pt idx="202">
                  <c:v>-5.9529974431764003</c:v>
                </c:pt>
                <c:pt idx="203">
                  <c:v>-8.3793024625692745</c:v>
                </c:pt>
                <c:pt idx="204">
                  <c:v>-6.5576664352583771</c:v>
                </c:pt>
                <c:pt idx="205">
                  <c:v>-8.1530731504908971</c:v>
                </c:pt>
                <c:pt idx="206">
                  <c:v>-5.8771440411021088</c:v>
                </c:pt>
                <c:pt idx="207">
                  <c:v>-7.9036840810786471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F-4F3B-89DE-5E3532A3AB95}"/>
            </c:ext>
          </c:extLst>
        </c:ser>
        <c:ser>
          <c:idx val="1"/>
          <c:order val="1"/>
          <c:tx>
            <c:strRef>
              <c:f>'Figure 2.3'!$C$4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2.3'!$A$5:$A$212</c:f>
              <c:numCache>
                <c:formatCode>yyyy\-mm\-dd</c:formatCode>
                <c:ptCount val="208"/>
                <c:pt idx="0">
                  <c:v>42778</c:v>
                </c:pt>
                <c:pt idx="1">
                  <c:v>42785</c:v>
                </c:pt>
                <c:pt idx="2">
                  <c:v>42792</c:v>
                </c:pt>
                <c:pt idx="3">
                  <c:v>42799</c:v>
                </c:pt>
                <c:pt idx="4">
                  <c:v>42806</c:v>
                </c:pt>
                <c:pt idx="5">
                  <c:v>42813</c:v>
                </c:pt>
                <c:pt idx="6">
                  <c:v>42820</c:v>
                </c:pt>
                <c:pt idx="7">
                  <c:v>42827</c:v>
                </c:pt>
                <c:pt idx="8">
                  <c:v>42834</c:v>
                </c:pt>
                <c:pt idx="9">
                  <c:v>42841</c:v>
                </c:pt>
                <c:pt idx="10">
                  <c:v>42848</c:v>
                </c:pt>
                <c:pt idx="11">
                  <c:v>42855</c:v>
                </c:pt>
                <c:pt idx="12">
                  <c:v>42862</c:v>
                </c:pt>
                <c:pt idx="13">
                  <c:v>42869</c:v>
                </c:pt>
                <c:pt idx="14">
                  <c:v>42876</c:v>
                </c:pt>
                <c:pt idx="15">
                  <c:v>42883</c:v>
                </c:pt>
                <c:pt idx="16">
                  <c:v>42890</c:v>
                </c:pt>
                <c:pt idx="17">
                  <c:v>42897</c:v>
                </c:pt>
                <c:pt idx="18">
                  <c:v>42904</c:v>
                </c:pt>
                <c:pt idx="19">
                  <c:v>42911</c:v>
                </c:pt>
                <c:pt idx="20">
                  <c:v>42918</c:v>
                </c:pt>
                <c:pt idx="21">
                  <c:v>42925</c:v>
                </c:pt>
                <c:pt idx="22">
                  <c:v>42932</c:v>
                </c:pt>
                <c:pt idx="23">
                  <c:v>42939</c:v>
                </c:pt>
                <c:pt idx="24">
                  <c:v>42946</c:v>
                </c:pt>
                <c:pt idx="25">
                  <c:v>42953</c:v>
                </c:pt>
                <c:pt idx="26">
                  <c:v>42960</c:v>
                </c:pt>
                <c:pt idx="27">
                  <c:v>42967</c:v>
                </c:pt>
                <c:pt idx="28">
                  <c:v>42974</c:v>
                </c:pt>
                <c:pt idx="29">
                  <c:v>42981</c:v>
                </c:pt>
                <c:pt idx="30">
                  <c:v>42988</c:v>
                </c:pt>
                <c:pt idx="31">
                  <c:v>42995</c:v>
                </c:pt>
                <c:pt idx="32">
                  <c:v>43002</c:v>
                </c:pt>
                <c:pt idx="33">
                  <c:v>43009</c:v>
                </c:pt>
                <c:pt idx="34">
                  <c:v>43016</c:v>
                </c:pt>
                <c:pt idx="35">
                  <c:v>43023</c:v>
                </c:pt>
                <c:pt idx="36">
                  <c:v>43030</c:v>
                </c:pt>
                <c:pt idx="37">
                  <c:v>43037</c:v>
                </c:pt>
                <c:pt idx="38">
                  <c:v>43044</c:v>
                </c:pt>
                <c:pt idx="39">
                  <c:v>43051</c:v>
                </c:pt>
                <c:pt idx="40">
                  <c:v>43058</c:v>
                </c:pt>
                <c:pt idx="41">
                  <c:v>43065</c:v>
                </c:pt>
                <c:pt idx="42">
                  <c:v>43072</c:v>
                </c:pt>
                <c:pt idx="43">
                  <c:v>43079</c:v>
                </c:pt>
                <c:pt idx="44">
                  <c:v>43086</c:v>
                </c:pt>
                <c:pt idx="45">
                  <c:v>43093</c:v>
                </c:pt>
                <c:pt idx="46">
                  <c:v>43100</c:v>
                </c:pt>
                <c:pt idx="47">
                  <c:v>43107</c:v>
                </c:pt>
                <c:pt idx="48">
                  <c:v>43114</c:v>
                </c:pt>
                <c:pt idx="49">
                  <c:v>43121</c:v>
                </c:pt>
                <c:pt idx="50">
                  <c:v>43128</c:v>
                </c:pt>
                <c:pt idx="51">
                  <c:v>43135</c:v>
                </c:pt>
                <c:pt idx="52">
                  <c:v>43142</c:v>
                </c:pt>
                <c:pt idx="53">
                  <c:v>43149</c:v>
                </c:pt>
                <c:pt idx="54">
                  <c:v>43156</c:v>
                </c:pt>
                <c:pt idx="55">
                  <c:v>43163</c:v>
                </c:pt>
                <c:pt idx="56">
                  <c:v>43170</c:v>
                </c:pt>
                <c:pt idx="57">
                  <c:v>43177</c:v>
                </c:pt>
                <c:pt idx="58">
                  <c:v>43184</c:v>
                </c:pt>
                <c:pt idx="59">
                  <c:v>43191</c:v>
                </c:pt>
                <c:pt idx="60">
                  <c:v>43198</c:v>
                </c:pt>
                <c:pt idx="61">
                  <c:v>43205</c:v>
                </c:pt>
                <c:pt idx="62">
                  <c:v>43212</c:v>
                </c:pt>
                <c:pt idx="63">
                  <c:v>43219</c:v>
                </c:pt>
                <c:pt idx="64">
                  <c:v>43226</c:v>
                </c:pt>
                <c:pt idx="65">
                  <c:v>43233</c:v>
                </c:pt>
                <c:pt idx="66">
                  <c:v>43240</c:v>
                </c:pt>
                <c:pt idx="67">
                  <c:v>43247</c:v>
                </c:pt>
                <c:pt idx="68">
                  <c:v>43254</c:v>
                </c:pt>
                <c:pt idx="69">
                  <c:v>43261</c:v>
                </c:pt>
                <c:pt idx="70">
                  <c:v>43268</c:v>
                </c:pt>
                <c:pt idx="71">
                  <c:v>43275</c:v>
                </c:pt>
                <c:pt idx="72">
                  <c:v>43282</c:v>
                </c:pt>
                <c:pt idx="73">
                  <c:v>43289</c:v>
                </c:pt>
                <c:pt idx="74">
                  <c:v>43296</c:v>
                </c:pt>
                <c:pt idx="75">
                  <c:v>43303</c:v>
                </c:pt>
                <c:pt idx="76">
                  <c:v>43310</c:v>
                </c:pt>
                <c:pt idx="77">
                  <c:v>43317</c:v>
                </c:pt>
                <c:pt idx="78">
                  <c:v>43324</c:v>
                </c:pt>
                <c:pt idx="79">
                  <c:v>43331</c:v>
                </c:pt>
                <c:pt idx="80">
                  <c:v>43338</c:v>
                </c:pt>
                <c:pt idx="81">
                  <c:v>43345</c:v>
                </c:pt>
                <c:pt idx="82">
                  <c:v>43352</c:v>
                </c:pt>
                <c:pt idx="83">
                  <c:v>43359</c:v>
                </c:pt>
                <c:pt idx="84">
                  <c:v>43366</c:v>
                </c:pt>
                <c:pt idx="85">
                  <c:v>43373</c:v>
                </c:pt>
                <c:pt idx="86">
                  <c:v>43380</c:v>
                </c:pt>
                <c:pt idx="87">
                  <c:v>43387</c:v>
                </c:pt>
                <c:pt idx="88">
                  <c:v>43394</c:v>
                </c:pt>
                <c:pt idx="89">
                  <c:v>43401</c:v>
                </c:pt>
                <c:pt idx="90">
                  <c:v>43408</c:v>
                </c:pt>
                <c:pt idx="91">
                  <c:v>43415</c:v>
                </c:pt>
                <c:pt idx="92">
                  <c:v>43422</c:v>
                </c:pt>
                <c:pt idx="93">
                  <c:v>43429</c:v>
                </c:pt>
                <c:pt idx="94">
                  <c:v>43436</c:v>
                </c:pt>
                <c:pt idx="95">
                  <c:v>43443</c:v>
                </c:pt>
                <c:pt idx="96">
                  <c:v>43450</c:v>
                </c:pt>
                <c:pt idx="97">
                  <c:v>43457</c:v>
                </c:pt>
                <c:pt idx="98">
                  <c:v>43464</c:v>
                </c:pt>
                <c:pt idx="99">
                  <c:v>43471</c:v>
                </c:pt>
                <c:pt idx="100">
                  <c:v>43478</c:v>
                </c:pt>
                <c:pt idx="101">
                  <c:v>43485</c:v>
                </c:pt>
                <c:pt idx="102">
                  <c:v>43492</c:v>
                </c:pt>
                <c:pt idx="103">
                  <c:v>43499</c:v>
                </c:pt>
                <c:pt idx="104">
                  <c:v>43506</c:v>
                </c:pt>
                <c:pt idx="105">
                  <c:v>43513</c:v>
                </c:pt>
                <c:pt idx="106">
                  <c:v>43520</c:v>
                </c:pt>
                <c:pt idx="107">
                  <c:v>43527</c:v>
                </c:pt>
                <c:pt idx="108">
                  <c:v>43534</c:v>
                </c:pt>
                <c:pt idx="109">
                  <c:v>43541</c:v>
                </c:pt>
                <c:pt idx="110">
                  <c:v>43548</c:v>
                </c:pt>
                <c:pt idx="111">
                  <c:v>43555</c:v>
                </c:pt>
                <c:pt idx="112">
                  <c:v>43562</c:v>
                </c:pt>
                <c:pt idx="113">
                  <c:v>43569</c:v>
                </c:pt>
                <c:pt idx="114">
                  <c:v>43576</c:v>
                </c:pt>
                <c:pt idx="115">
                  <c:v>43583</c:v>
                </c:pt>
                <c:pt idx="116">
                  <c:v>43590</c:v>
                </c:pt>
                <c:pt idx="117">
                  <c:v>43597</c:v>
                </c:pt>
                <c:pt idx="118">
                  <c:v>43604</c:v>
                </c:pt>
                <c:pt idx="119">
                  <c:v>43611</c:v>
                </c:pt>
                <c:pt idx="120">
                  <c:v>43618</c:v>
                </c:pt>
                <c:pt idx="121">
                  <c:v>43625</c:v>
                </c:pt>
                <c:pt idx="122">
                  <c:v>43632</c:v>
                </c:pt>
                <c:pt idx="123">
                  <c:v>43639</c:v>
                </c:pt>
                <c:pt idx="124">
                  <c:v>43646</c:v>
                </c:pt>
                <c:pt idx="125">
                  <c:v>43653</c:v>
                </c:pt>
                <c:pt idx="126">
                  <c:v>43660</c:v>
                </c:pt>
                <c:pt idx="127">
                  <c:v>43667</c:v>
                </c:pt>
                <c:pt idx="128">
                  <c:v>43674</c:v>
                </c:pt>
                <c:pt idx="129">
                  <c:v>43681</c:v>
                </c:pt>
                <c:pt idx="130">
                  <c:v>43688</c:v>
                </c:pt>
                <c:pt idx="131">
                  <c:v>43695</c:v>
                </c:pt>
                <c:pt idx="132">
                  <c:v>43702</c:v>
                </c:pt>
                <c:pt idx="133">
                  <c:v>43709</c:v>
                </c:pt>
                <c:pt idx="134">
                  <c:v>43716</c:v>
                </c:pt>
                <c:pt idx="135">
                  <c:v>43723</c:v>
                </c:pt>
                <c:pt idx="136">
                  <c:v>43730</c:v>
                </c:pt>
                <c:pt idx="137">
                  <c:v>43737</c:v>
                </c:pt>
                <c:pt idx="138">
                  <c:v>43744</c:v>
                </c:pt>
                <c:pt idx="139">
                  <c:v>43751</c:v>
                </c:pt>
                <c:pt idx="140">
                  <c:v>43758</c:v>
                </c:pt>
                <c:pt idx="141">
                  <c:v>43765</c:v>
                </c:pt>
                <c:pt idx="142">
                  <c:v>43772</c:v>
                </c:pt>
                <c:pt idx="143">
                  <c:v>43779</c:v>
                </c:pt>
                <c:pt idx="144">
                  <c:v>43786</c:v>
                </c:pt>
                <c:pt idx="145">
                  <c:v>43793</c:v>
                </c:pt>
                <c:pt idx="146">
                  <c:v>43800</c:v>
                </c:pt>
                <c:pt idx="147">
                  <c:v>43807</c:v>
                </c:pt>
                <c:pt idx="148">
                  <c:v>43814</c:v>
                </c:pt>
                <c:pt idx="149">
                  <c:v>43821</c:v>
                </c:pt>
                <c:pt idx="150">
                  <c:v>43828</c:v>
                </c:pt>
                <c:pt idx="151">
                  <c:v>43835</c:v>
                </c:pt>
                <c:pt idx="152">
                  <c:v>43842</c:v>
                </c:pt>
                <c:pt idx="153">
                  <c:v>43849</c:v>
                </c:pt>
                <c:pt idx="154">
                  <c:v>43856</c:v>
                </c:pt>
                <c:pt idx="155">
                  <c:v>43863</c:v>
                </c:pt>
                <c:pt idx="156">
                  <c:v>43870</c:v>
                </c:pt>
                <c:pt idx="157">
                  <c:v>43877</c:v>
                </c:pt>
                <c:pt idx="158">
                  <c:v>43884</c:v>
                </c:pt>
                <c:pt idx="159">
                  <c:v>43891</c:v>
                </c:pt>
                <c:pt idx="160">
                  <c:v>43898</c:v>
                </c:pt>
                <c:pt idx="161">
                  <c:v>43905</c:v>
                </c:pt>
                <c:pt idx="162">
                  <c:v>43912</c:v>
                </c:pt>
                <c:pt idx="163">
                  <c:v>43919</c:v>
                </c:pt>
                <c:pt idx="164">
                  <c:v>43926</c:v>
                </c:pt>
                <c:pt idx="165">
                  <c:v>43933</c:v>
                </c:pt>
                <c:pt idx="166">
                  <c:v>43940</c:v>
                </c:pt>
                <c:pt idx="167">
                  <c:v>43947</c:v>
                </c:pt>
                <c:pt idx="168">
                  <c:v>43954</c:v>
                </c:pt>
                <c:pt idx="169">
                  <c:v>43961</c:v>
                </c:pt>
                <c:pt idx="170">
                  <c:v>43968</c:v>
                </c:pt>
                <c:pt idx="171">
                  <c:v>43975</c:v>
                </c:pt>
                <c:pt idx="172">
                  <c:v>43982</c:v>
                </c:pt>
                <c:pt idx="173">
                  <c:v>43989</c:v>
                </c:pt>
                <c:pt idx="174">
                  <c:v>43996</c:v>
                </c:pt>
                <c:pt idx="175">
                  <c:v>44003</c:v>
                </c:pt>
                <c:pt idx="176">
                  <c:v>44010</c:v>
                </c:pt>
                <c:pt idx="177">
                  <c:v>44017</c:v>
                </c:pt>
                <c:pt idx="178">
                  <c:v>44024</c:v>
                </c:pt>
                <c:pt idx="179">
                  <c:v>44031</c:v>
                </c:pt>
                <c:pt idx="180">
                  <c:v>44038</c:v>
                </c:pt>
                <c:pt idx="181">
                  <c:v>44045</c:v>
                </c:pt>
                <c:pt idx="182">
                  <c:v>44052</c:v>
                </c:pt>
                <c:pt idx="183">
                  <c:v>44059</c:v>
                </c:pt>
                <c:pt idx="184">
                  <c:v>44066</c:v>
                </c:pt>
                <c:pt idx="185">
                  <c:v>44073</c:v>
                </c:pt>
                <c:pt idx="186">
                  <c:v>44080</c:v>
                </c:pt>
                <c:pt idx="187">
                  <c:v>44087</c:v>
                </c:pt>
                <c:pt idx="188">
                  <c:v>44094</c:v>
                </c:pt>
                <c:pt idx="189">
                  <c:v>44101</c:v>
                </c:pt>
                <c:pt idx="190">
                  <c:v>44108</c:v>
                </c:pt>
                <c:pt idx="191">
                  <c:v>44115</c:v>
                </c:pt>
                <c:pt idx="192">
                  <c:v>44122</c:v>
                </c:pt>
                <c:pt idx="193">
                  <c:v>44129</c:v>
                </c:pt>
                <c:pt idx="194">
                  <c:v>44136</c:v>
                </c:pt>
                <c:pt idx="195">
                  <c:v>44143</c:v>
                </c:pt>
                <c:pt idx="196">
                  <c:v>44150</c:v>
                </c:pt>
                <c:pt idx="197">
                  <c:v>44157</c:v>
                </c:pt>
                <c:pt idx="198">
                  <c:v>44164</c:v>
                </c:pt>
                <c:pt idx="199">
                  <c:v>44171</c:v>
                </c:pt>
                <c:pt idx="200">
                  <c:v>44178</c:v>
                </c:pt>
                <c:pt idx="201">
                  <c:v>44185</c:v>
                </c:pt>
                <c:pt idx="202">
                  <c:v>44192</c:v>
                </c:pt>
                <c:pt idx="203">
                  <c:v>44199</c:v>
                </c:pt>
                <c:pt idx="204">
                  <c:v>44206</c:v>
                </c:pt>
                <c:pt idx="205">
                  <c:v>44213</c:v>
                </c:pt>
                <c:pt idx="206">
                  <c:v>44220</c:v>
                </c:pt>
                <c:pt idx="207">
                  <c:v>44227</c:v>
                </c:pt>
              </c:numCache>
            </c:numRef>
          </c:cat>
          <c:val>
            <c:numRef>
              <c:f>'Figure 2.3'!$C$5:$C$212</c:f>
              <c:numCache>
                <c:formatCode>General</c:formatCode>
                <c:ptCount val="208"/>
                <c:pt idx="0">
                  <c:v>4.4263099810959563</c:v>
                </c:pt>
                <c:pt idx="1">
                  <c:v>1.841481666515326</c:v>
                </c:pt>
                <c:pt idx="2">
                  <c:v>4.0991175406597344</c:v>
                </c:pt>
                <c:pt idx="3">
                  <c:v>5.034079197932197</c:v>
                </c:pt>
                <c:pt idx="4">
                  <c:v>4.3771675255286402</c:v>
                </c:pt>
                <c:pt idx="5">
                  <c:v>2.1079577237296561</c:v>
                </c:pt>
                <c:pt idx="6">
                  <c:v>6.4172921496264662E-2</c:v>
                </c:pt>
                <c:pt idx="7">
                  <c:v>2.8720665993839569</c:v>
                </c:pt>
                <c:pt idx="8">
                  <c:v>4.9175796278629944</c:v>
                </c:pt>
                <c:pt idx="9">
                  <c:v>2.892686414161703</c:v>
                </c:pt>
                <c:pt idx="10">
                  <c:v>3.131616529294265</c:v>
                </c:pt>
                <c:pt idx="11">
                  <c:v>4.7552474809985776</c:v>
                </c:pt>
                <c:pt idx="12">
                  <c:v>5.1347610126813361</c:v>
                </c:pt>
                <c:pt idx="13">
                  <c:v>2.7109077794993359</c:v>
                </c:pt>
                <c:pt idx="14">
                  <c:v>4.7760785341026732</c:v>
                </c:pt>
                <c:pt idx="15">
                  <c:v>4.3100961124621406</c:v>
                </c:pt>
                <c:pt idx="16">
                  <c:v>3.567697083981002</c:v>
                </c:pt>
                <c:pt idx="17">
                  <c:v>3.9044049946978832</c:v>
                </c:pt>
                <c:pt idx="18">
                  <c:v>3.679140793758402</c:v>
                </c:pt>
                <c:pt idx="19">
                  <c:v>3.223574289001935</c:v>
                </c:pt>
                <c:pt idx="20">
                  <c:v>5.1474934762228006</c:v>
                </c:pt>
                <c:pt idx="21">
                  <c:v>3.4820189951508258</c:v>
                </c:pt>
                <c:pt idx="22">
                  <c:v>5.6584644718244386</c:v>
                </c:pt>
                <c:pt idx="23">
                  <c:v>4.5627198217765699</c:v>
                </c:pt>
                <c:pt idx="24">
                  <c:v>3.900086790987241</c:v>
                </c:pt>
                <c:pt idx="25">
                  <c:v>4.3500215259998063</c:v>
                </c:pt>
                <c:pt idx="26">
                  <c:v>7.7310651992436243</c:v>
                </c:pt>
                <c:pt idx="27">
                  <c:v>5.5847101879920746</c:v>
                </c:pt>
                <c:pt idx="28">
                  <c:v>4.4798535240360469</c:v>
                </c:pt>
                <c:pt idx="29">
                  <c:v>2.7200890778758922</c:v>
                </c:pt>
                <c:pt idx="30">
                  <c:v>4.6744010550751334</c:v>
                </c:pt>
                <c:pt idx="31">
                  <c:v>3.49170248877709</c:v>
                </c:pt>
                <c:pt idx="32">
                  <c:v>4.173464969921814</c:v>
                </c:pt>
                <c:pt idx="33">
                  <c:v>3.9951989476459051</c:v>
                </c:pt>
                <c:pt idx="34">
                  <c:v>2.2778142601978728</c:v>
                </c:pt>
                <c:pt idx="35">
                  <c:v>3.533032443719164</c:v>
                </c:pt>
                <c:pt idx="36">
                  <c:v>4.4346904520829051</c:v>
                </c:pt>
                <c:pt idx="37">
                  <c:v>3.609228550175227</c:v>
                </c:pt>
                <c:pt idx="38">
                  <c:v>4.2324304180718402</c:v>
                </c:pt>
                <c:pt idx="39">
                  <c:v>4.0060828394382879</c:v>
                </c:pt>
                <c:pt idx="40">
                  <c:v>4.4014646422897048</c:v>
                </c:pt>
                <c:pt idx="41">
                  <c:v>4.9834668211195678</c:v>
                </c:pt>
                <c:pt idx="42">
                  <c:v>2.031221993535731</c:v>
                </c:pt>
                <c:pt idx="43">
                  <c:v>5.3392583981875994</c:v>
                </c:pt>
                <c:pt idx="44">
                  <c:v>6.9581619912136086</c:v>
                </c:pt>
                <c:pt idx="45">
                  <c:v>7.0742043091263493</c:v>
                </c:pt>
                <c:pt idx="46">
                  <c:v>3.3737205458204889</c:v>
                </c:pt>
                <c:pt idx="47">
                  <c:v>3.8706676016055672</c:v>
                </c:pt>
                <c:pt idx="48">
                  <c:v>4.8447171145705461</c:v>
                </c:pt>
                <c:pt idx="49">
                  <c:v>1.5447161638751541</c:v>
                </c:pt>
                <c:pt idx="50">
                  <c:v>4.4148283036767264</c:v>
                </c:pt>
                <c:pt idx="51">
                  <c:v>4.0828849890375221</c:v>
                </c:pt>
                <c:pt idx="52">
                  <c:v>4.7187210165570734</c:v>
                </c:pt>
                <c:pt idx="53">
                  <c:v>3.161867500938031</c:v>
                </c:pt>
                <c:pt idx="54">
                  <c:v>3.3743106926567639</c:v>
                </c:pt>
                <c:pt idx="55">
                  <c:v>3.5795014260532212</c:v>
                </c:pt>
                <c:pt idx="56">
                  <c:v>4.529135151200764</c:v>
                </c:pt>
                <c:pt idx="57">
                  <c:v>4.8396304183685226</c:v>
                </c:pt>
                <c:pt idx="58">
                  <c:v>5.1277480553582588</c:v>
                </c:pt>
                <c:pt idx="59">
                  <c:v>5.5253819836746114</c:v>
                </c:pt>
                <c:pt idx="60">
                  <c:v>3.372325641229454</c:v>
                </c:pt>
                <c:pt idx="61">
                  <c:v>5.5475481717557749</c:v>
                </c:pt>
                <c:pt idx="62">
                  <c:v>3.9488177740635479</c:v>
                </c:pt>
                <c:pt idx="63">
                  <c:v>6.3348290175184454</c:v>
                </c:pt>
                <c:pt idx="64">
                  <c:v>4.1937455527817278</c:v>
                </c:pt>
                <c:pt idx="65">
                  <c:v>3.3238076222601061</c:v>
                </c:pt>
                <c:pt idx="66">
                  <c:v>3.8847628922631179</c:v>
                </c:pt>
                <c:pt idx="67">
                  <c:v>4.9298970706004166</c:v>
                </c:pt>
                <c:pt idx="68">
                  <c:v>3.8940730837051878</c:v>
                </c:pt>
                <c:pt idx="69">
                  <c:v>3.055798861990378</c:v>
                </c:pt>
                <c:pt idx="70">
                  <c:v>3.6801826523518968</c:v>
                </c:pt>
                <c:pt idx="71">
                  <c:v>4.5413380015204678</c:v>
                </c:pt>
                <c:pt idx="72">
                  <c:v>4.5542430315411977</c:v>
                </c:pt>
                <c:pt idx="73">
                  <c:v>4.6420546696983136</c:v>
                </c:pt>
                <c:pt idx="74">
                  <c:v>4.2315307634308832</c:v>
                </c:pt>
                <c:pt idx="75">
                  <c:v>4.0643489007269054</c:v>
                </c:pt>
                <c:pt idx="76">
                  <c:v>2.156168816680097</c:v>
                </c:pt>
                <c:pt idx="77">
                  <c:v>3.691235491034186</c:v>
                </c:pt>
                <c:pt idx="78">
                  <c:v>5.6636634187411792</c:v>
                </c:pt>
                <c:pt idx="79">
                  <c:v>6.3661896161616918</c:v>
                </c:pt>
                <c:pt idx="80">
                  <c:v>4.1622429708578466</c:v>
                </c:pt>
                <c:pt idx="81">
                  <c:v>4.5873994045957769</c:v>
                </c:pt>
                <c:pt idx="82">
                  <c:v>2.8191966946997158</c:v>
                </c:pt>
                <c:pt idx="83">
                  <c:v>3.806679785745311</c:v>
                </c:pt>
                <c:pt idx="84">
                  <c:v>3.2820342903328719</c:v>
                </c:pt>
                <c:pt idx="85">
                  <c:v>3.5161576431271651</c:v>
                </c:pt>
                <c:pt idx="86">
                  <c:v>4.9724230915573271</c:v>
                </c:pt>
                <c:pt idx="87">
                  <c:v>3.9406604294128642</c:v>
                </c:pt>
                <c:pt idx="88">
                  <c:v>3.7396383559604511</c:v>
                </c:pt>
                <c:pt idx="89">
                  <c:v>2.8091768243881319</c:v>
                </c:pt>
                <c:pt idx="90">
                  <c:v>3.2613393105282942</c:v>
                </c:pt>
                <c:pt idx="91">
                  <c:v>5.4188133945551256</c:v>
                </c:pt>
                <c:pt idx="92">
                  <c:v>4.0765372415281522</c:v>
                </c:pt>
                <c:pt idx="93">
                  <c:v>-0.3882096402726955</c:v>
                </c:pt>
                <c:pt idx="94">
                  <c:v>2.847806693953534</c:v>
                </c:pt>
                <c:pt idx="95">
                  <c:v>2.2291302208672592</c:v>
                </c:pt>
                <c:pt idx="96">
                  <c:v>3.358724722294403</c:v>
                </c:pt>
                <c:pt idx="97">
                  <c:v>1.1561399840675</c:v>
                </c:pt>
                <c:pt idx="98">
                  <c:v>2.4816693158721792</c:v>
                </c:pt>
                <c:pt idx="99">
                  <c:v>1.4808011600545969</c:v>
                </c:pt>
                <c:pt idx="100">
                  <c:v>1.966539139299265</c:v>
                </c:pt>
                <c:pt idx="101">
                  <c:v>3.8574153274688072</c:v>
                </c:pt>
                <c:pt idx="102">
                  <c:v>4.0706211861104364</c:v>
                </c:pt>
                <c:pt idx="103">
                  <c:v>2.2350931798815799</c:v>
                </c:pt>
                <c:pt idx="104">
                  <c:v>3.0953249448003688</c:v>
                </c:pt>
                <c:pt idx="105">
                  <c:v>3.16125202071012</c:v>
                </c:pt>
                <c:pt idx="106">
                  <c:v>3.0833134428197551</c:v>
                </c:pt>
                <c:pt idx="107">
                  <c:v>2.57228874898846</c:v>
                </c:pt>
                <c:pt idx="108">
                  <c:v>2.0172857749348569</c:v>
                </c:pt>
                <c:pt idx="109">
                  <c:v>0.56202169454221085</c:v>
                </c:pt>
                <c:pt idx="110">
                  <c:v>1.9325567594332951</c:v>
                </c:pt>
                <c:pt idx="111">
                  <c:v>-0.13191427317148771</c:v>
                </c:pt>
                <c:pt idx="112">
                  <c:v>0.67168150262828252</c:v>
                </c:pt>
                <c:pt idx="113">
                  <c:v>5.2212879580137566</c:v>
                </c:pt>
                <c:pt idx="114">
                  <c:v>4.1830131203055467</c:v>
                </c:pt>
                <c:pt idx="115">
                  <c:v>0.776695692072634</c:v>
                </c:pt>
                <c:pt idx="116">
                  <c:v>1.652054506816738</c:v>
                </c:pt>
                <c:pt idx="117">
                  <c:v>4.0842877195986187</c:v>
                </c:pt>
                <c:pt idx="118">
                  <c:v>2.5021478251850562</c:v>
                </c:pt>
                <c:pt idx="119">
                  <c:v>1.782786012952194</c:v>
                </c:pt>
                <c:pt idx="120">
                  <c:v>1.663152754507742</c:v>
                </c:pt>
                <c:pt idx="121">
                  <c:v>3.863319643200263</c:v>
                </c:pt>
                <c:pt idx="122">
                  <c:v>0.99817869723447228</c:v>
                </c:pt>
                <c:pt idx="123">
                  <c:v>3.878811424706774</c:v>
                </c:pt>
                <c:pt idx="124">
                  <c:v>1.165136714877574</c:v>
                </c:pt>
                <c:pt idx="125">
                  <c:v>4.0430949017745723</c:v>
                </c:pt>
                <c:pt idx="126">
                  <c:v>3.3149719674308731</c:v>
                </c:pt>
                <c:pt idx="127">
                  <c:v>2.2391327350039281</c:v>
                </c:pt>
                <c:pt idx="128">
                  <c:v>2.7856435272050541</c:v>
                </c:pt>
                <c:pt idx="129">
                  <c:v>3.176938691241785</c:v>
                </c:pt>
                <c:pt idx="130">
                  <c:v>1.767521879606232</c:v>
                </c:pt>
                <c:pt idx="131">
                  <c:v>1.239791262465064</c:v>
                </c:pt>
                <c:pt idx="132">
                  <c:v>1.3946148259088551</c:v>
                </c:pt>
                <c:pt idx="133">
                  <c:v>0.87337454485013855</c:v>
                </c:pt>
                <c:pt idx="134">
                  <c:v>2.3950792643295831</c:v>
                </c:pt>
                <c:pt idx="135">
                  <c:v>2.1179834129626349</c:v>
                </c:pt>
                <c:pt idx="136">
                  <c:v>3.2262137425035138</c:v>
                </c:pt>
                <c:pt idx="137">
                  <c:v>2.96233099214865</c:v>
                </c:pt>
                <c:pt idx="138">
                  <c:v>2.4498168203780448</c:v>
                </c:pt>
                <c:pt idx="139">
                  <c:v>1.3925159550450621</c:v>
                </c:pt>
                <c:pt idx="140">
                  <c:v>2.8813691136781139</c:v>
                </c:pt>
                <c:pt idx="141">
                  <c:v>2.683675572501107</c:v>
                </c:pt>
                <c:pt idx="142">
                  <c:v>2.1363305054505819</c:v>
                </c:pt>
                <c:pt idx="143">
                  <c:v>2.060477653207204</c:v>
                </c:pt>
                <c:pt idx="144">
                  <c:v>0.41112037021043929</c:v>
                </c:pt>
                <c:pt idx="145">
                  <c:v>1.7951129996203079</c:v>
                </c:pt>
                <c:pt idx="146">
                  <c:v>1.9317937664335201</c:v>
                </c:pt>
                <c:pt idx="147">
                  <c:v>1.9183531698770739</c:v>
                </c:pt>
                <c:pt idx="148">
                  <c:v>1.6206100103928081</c:v>
                </c:pt>
                <c:pt idx="149">
                  <c:v>4.5466067558622738</c:v>
                </c:pt>
                <c:pt idx="150">
                  <c:v>2.7236320785013248</c:v>
                </c:pt>
                <c:pt idx="151">
                  <c:v>0.16505548191232899</c:v>
                </c:pt>
                <c:pt idx="152">
                  <c:v>0.88284322248174441</c:v>
                </c:pt>
                <c:pt idx="153">
                  <c:v>1.0219547458813041</c:v>
                </c:pt>
                <c:pt idx="154">
                  <c:v>1.2918020636806169</c:v>
                </c:pt>
                <c:pt idx="155">
                  <c:v>2.9412211763997149</c:v>
                </c:pt>
                <c:pt idx="156">
                  <c:v>0.76510658623519834</c:v>
                </c:pt>
                <c:pt idx="157">
                  <c:v>1.0852235817864471</c:v>
                </c:pt>
                <c:pt idx="158">
                  <c:v>1.408243102550258</c:v>
                </c:pt>
                <c:pt idx="159">
                  <c:v>0.72520605676375449</c:v>
                </c:pt>
                <c:pt idx="160">
                  <c:v>-1.4968937892317651</c:v>
                </c:pt>
                <c:pt idx="161">
                  <c:v>-10.742221978059421</c:v>
                </c:pt>
                <c:pt idx="162">
                  <c:v>-11.05433442438367</c:v>
                </c:pt>
                <c:pt idx="163">
                  <c:v>-12.82968097989505</c:v>
                </c:pt>
                <c:pt idx="164">
                  <c:v>-10.668356847159369</c:v>
                </c:pt>
                <c:pt idx="165">
                  <c:v>-10.60829555324967</c:v>
                </c:pt>
                <c:pt idx="166">
                  <c:v>-12.76401011587425</c:v>
                </c:pt>
                <c:pt idx="167">
                  <c:v>-8.7362269583371273</c:v>
                </c:pt>
                <c:pt idx="168">
                  <c:v>-11.034748006024561</c:v>
                </c:pt>
                <c:pt idx="169">
                  <c:v>-9.2764143510836039</c:v>
                </c:pt>
                <c:pt idx="170">
                  <c:v>-7.0451767242040502</c:v>
                </c:pt>
                <c:pt idx="171">
                  <c:v>-5.181060680578585</c:v>
                </c:pt>
                <c:pt idx="172">
                  <c:v>-6.4149710314255373</c:v>
                </c:pt>
                <c:pt idx="173">
                  <c:v>-3.066959088483415</c:v>
                </c:pt>
                <c:pt idx="174">
                  <c:v>-2.948607962527118</c:v>
                </c:pt>
                <c:pt idx="175">
                  <c:v>-3.2063528972425641</c:v>
                </c:pt>
                <c:pt idx="176">
                  <c:v>0.65349568482404297</c:v>
                </c:pt>
                <c:pt idx="177">
                  <c:v>-2.197681427752749</c:v>
                </c:pt>
                <c:pt idx="178">
                  <c:v>-3.0340210370771521</c:v>
                </c:pt>
                <c:pt idx="179">
                  <c:v>-3.529535964309221</c:v>
                </c:pt>
                <c:pt idx="180">
                  <c:v>-1.8060006365099921</c:v>
                </c:pt>
                <c:pt idx="181">
                  <c:v>-1.6077625599114691</c:v>
                </c:pt>
                <c:pt idx="182">
                  <c:v>-1.519339314444671</c:v>
                </c:pt>
                <c:pt idx="183">
                  <c:v>-2.139067639879308</c:v>
                </c:pt>
                <c:pt idx="184">
                  <c:v>-1.5040233621555421</c:v>
                </c:pt>
                <c:pt idx="185">
                  <c:v>-2.1404563973716448</c:v>
                </c:pt>
                <c:pt idx="186">
                  <c:v>-1.519021352543132</c:v>
                </c:pt>
                <c:pt idx="187">
                  <c:v>-2.7263027887037139</c:v>
                </c:pt>
                <c:pt idx="188">
                  <c:v>-3.9746578149391198</c:v>
                </c:pt>
                <c:pt idx="189">
                  <c:v>-3.1635142642262069</c:v>
                </c:pt>
                <c:pt idx="190">
                  <c:v>-4.2298083643911779</c:v>
                </c:pt>
                <c:pt idx="191">
                  <c:v>-4.4728071298664398</c:v>
                </c:pt>
                <c:pt idx="192">
                  <c:v>-5.4634651495447093</c:v>
                </c:pt>
                <c:pt idx="193">
                  <c:v>-5.645469473585524</c:v>
                </c:pt>
                <c:pt idx="194">
                  <c:v>-5.438292280370387</c:v>
                </c:pt>
                <c:pt idx="195">
                  <c:v>-4.8793431927312083</c:v>
                </c:pt>
                <c:pt idx="196">
                  <c:v>-3.3551111871022821</c:v>
                </c:pt>
                <c:pt idx="197">
                  <c:v>-2.6191296987860322</c:v>
                </c:pt>
                <c:pt idx="198">
                  <c:v>-2.5774408976567078</c:v>
                </c:pt>
                <c:pt idx="199">
                  <c:v>-4.928815583604786</c:v>
                </c:pt>
                <c:pt idx="200">
                  <c:v>-4.5536834100941306</c:v>
                </c:pt>
                <c:pt idx="201">
                  <c:v>-2.1561689552077952</c:v>
                </c:pt>
                <c:pt idx="202">
                  <c:v>-6.5226002366005211</c:v>
                </c:pt>
                <c:pt idx="203">
                  <c:v>-6.0102820191987076</c:v>
                </c:pt>
                <c:pt idx="204">
                  <c:v>-4.4176323803224378</c:v>
                </c:pt>
                <c:pt idx="205">
                  <c:v>-5.3985875109808337</c:v>
                </c:pt>
                <c:pt idx="206">
                  <c:v>-3.717707017342772</c:v>
                </c:pt>
                <c:pt idx="207">
                  <c:v>-1.779239305555097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F-4F3B-89DE-5E3532A3AB95}"/>
            </c:ext>
          </c:extLst>
        </c:ser>
        <c:ser>
          <c:idx val="2"/>
          <c:order val="2"/>
          <c:tx>
            <c:strRef>
              <c:f>'Figure 2.3'!$D$4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2.3'!$A$5:$A$212</c:f>
              <c:numCache>
                <c:formatCode>yyyy\-mm\-dd</c:formatCode>
                <c:ptCount val="208"/>
                <c:pt idx="0">
                  <c:v>42778</c:v>
                </c:pt>
                <c:pt idx="1">
                  <c:v>42785</c:v>
                </c:pt>
                <c:pt idx="2">
                  <c:v>42792</c:v>
                </c:pt>
                <c:pt idx="3">
                  <c:v>42799</c:v>
                </c:pt>
                <c:pt idx="4">
                  <c:v>42806</c:v>
                </c:pt>
                <c:pt idx="5">
                  <c:v>42813</c:v>
                </c:pt>
                <c:pt idx="6">
                  <c:v>42820</c:v>
                </c:pt>
                <c:pt idx="7">
                  <c:v>42827</c:v>
                </c:pt>
                <c:pt idx="8">
                  <c:v>42834</c:v>
                </c:pt>
                <c:pt idx="9">
                  <c:v>42841</c:v>
                </c:pt>
                <c:pt idx="10">
                  <c:v>42848</c:v>
                </c:pt>
                <c:pt idx="11">
                  <c:v>42855</c:v>
                </c:pt>
                <c:pt idx="12">
                  <c:v>42862</c:v>
                </c:pt>
                <c:pt idx="13">
                  <c:v>42869</c:v>
                </c:pt>
                <c:pt idx="14">
                  <c:v>42876</c:v>
                </c:pt>
                <c:pt idx="15">
                  <c:v>42883</c:v>
                </c:pt>
                <c:pt idx="16">
                  <c:v>42890</c:v>
                </c:pt>
                <c:pt idx="17">
                  <c:v>42897</c:v>
                </c:pt>
                <c:pt idx="18">
                  <c:v>42904</c:v>
                </c:pt>
                <c:pt idx="19">
                  <c:v>42911</c:v>
                </c:pt>
                <c:pt idx="20">
                  <c:v>42918</c:v>
                </c:pt>
                <c:pt idx="21">
                  <c:v>42925</c:v>
                </c:pt>
                <c:pt idx="22">
                  <c:v>42932</c:v>
                </c:pt>
                <c:pt idx="23">
                  <c:v>42939</c:v>
                </c:pt>
                <c:pt idx="24">
                  <c:v>42946</c:v>
                </c:pt>
                <c:pt idx="25">
                  <c:v>42953</c:v>
                </c:pt>
                <c:pt idx="26">
                  <c:v>42960</c:v>
                </c:pt>
                <c:pt idx="27">
                  <c:v>42967</c:v>
                </c:pt>
                <c:pt idx="28">
                  <c:v>42974</c:v>
                </c:pt>
                <c:pt idx="29">
                  <c:v>42981</c:v>
                </c:pt>
                <c:pt idx="30">
                  <c:v>42988</c:v>
                </c:pt>
                <c:pt idx="31">
                  <c:v>42995</c:v>
                </c:pt>
                <c:pt idx="32">
                  <c:v>43002</c:v>
                </c:pt>
                <c:pt idx="33">
                  <c:v>43009</c:v>
                </c:pt>
                <c:pt idx="34">
                  <c:v>43016</c:v>
                </c:pt>
                <c:pt idx="35">
                  <c:v>43023</c:v>
                </c:pt>
                <c:pt idx="36">
                  <c:v>43030</c:v>
                </c:pt>
                <c:pt idx="37">
                  <c:v>43037</c:v>
                </c:pt>
                <c:pt idx="38">
                  <c:v>43044</c:v>
                </c:pt>
                <c:pt idx="39">
                  <c:v>43051</c:v>
                </c:pt>
                <c:pt idx="40">
                  <c:v>43058</c:v>
                </c:pt>
                <c:pt idx="41">
                  <c:v>43065</c:v>
                </c:pt>
                <c:pt idx="42">
                  <c:v>43072</c:v>
                </c:pt>
                <c:pt idx="43">
                  <c:v>43079</c:v>
                </c:pt>
                <c:pt idx="44">
                  <c:v>43086</c:v>
                </c:pt>
                <c:pt idx="45">
                  <c:v>43093</c:v>
                </c:pt>
                <c:pt idx="46">
                  <c:v>43100</c:v>
                </c:pt>
                <c:pt idx="47">
                  <c:v>43107</c:v>
                </c:pt>
                <c:pt idx="48">
                  <c:v>43114</c:v>
                </c:pt>
                <c:pt idx="49">
                  <c:v>43121</c:v>
                </c:pt>
                <c:pt idx="50">
                  <c:v>43128</c:v>
                </c:pt>
                <c:pt idx="51">
                  <c:v>43135</c:v>
                </c:pt>
                <c:pt idx="52">
                  <c:v>43142</c:v>
                </c:pt>
                <c:pt idx="53">
                  <c:v>43149</c:v>
                </c:pt>
                <c:pt idx="54">
                  <c:v>43156</c:v>
                </c:pt>
                <c:pt idx="55">
                  <c:v>43163</c:v>
                </c:pt>
                <c:pt idx="56">
                  <c:v>43170</c:v>
                </c:pt>
                <c:pt idx="57">
                  <c:v>43177</c:v>
                </c:pt>
                <c:pt idx="58">
                  <c:v>43184</c:v>
                </c:pt>
                <c:pt idx="59">
                  <c:v>43191</c:v>
                </c:pt>
                <c:pt idx="60">
                  <c:v>43198</c:v>
                </c:pt>
                <c:pt idx="61">
                  <c:v>43205</c:v>
                </c:pt>
                <c:pt idx="62">
                  <c:v>43212</c:v>
                </c:pt>
                <c:pt idx="63">
                  <c:v>43219</c:v>
                </c:pt>
                <c:pt idx="64">
                  <c:v>43226</c:v>
                </c:pt>
                <c:pt idx="65">
                  <c:v>43233</c:v>
                </c:pt>
                <c:pt idx="66">
                  <c:v>43240</c:v>
                </c:pt>
                <c:pt idx="67">
                  <c:v>43247</c:v>
                </c:pt>
                <c:pt idx="68">
                  <c:v>43254</c:v>
                </c:pt>
                <c:pt idx="69">
                  <c:v>43261</c:v>
                </c:pt>
                <c:pt idx="70">
                  <c:v>43268</c:v>
                </c:pt>
                <c:pt idx="71">
                  <c:v>43275</c:v>
                </c:pt>
                <c:pt idx="72">
                  <c:v>43282</c:v>
                </c:pt>
                <c:pt idx="73">
                  <c:v>43289</c:v>
                </c:pt>
                <c:pt idx="74">
                  <c:v>43296</c:v>
                </c:pt>
                <c:pt idx="75">
                  <c:v>43303</c:v>
                </c:pt>
                <c:pt idx="76">
                  <c:v>43310</c:v>
                </c:pt>
                <c:pt idx="77">
                  <c:v>43317</c:v>
                </c:pt>
                <c:pt idx="78">
                  <c:v>43324</c:v>
                </c:pt>
                <c:pt idx="79">
                  <c:v>43331</c:v>
                </c:pt>
                <c:pt idx="80">
                  <c:v>43338</c:v>
                </c:pt>
                <c:pt idx="81">
                  <c:v>43345</c:v>
                </c:pt>
                <c:pt idx="82">
                  <c:v>43352</c:v>
                </c:pt>
                <c:pt idx="83">
                  <c:v>43359</c:v>
                </c:pt>
                <c:pt idx="84">
                  <c:v>43366</c:v>
                </c:pt>
                <c:pt idx="85">
                  <c:v>43373</c:v>
                </c:pt>
                <c:pt idx="86">
                  <c:v>43380</c:v>
                </c:pt>
                <c:pt idx="87">
                  <c:v>43387</c:v>
                </c:pt>
                <c:pt idx="88">
                  <c:v>43394</c:v>
                </c:pt>
                <c:pt idx="89">
                  <c:v>43401</c:v>
                </c:pt>
                <c:pt idx="90">
                  <c:v>43408</c:v>
                </c:pt>
                <c:pt idx="91">
                  <c:v>43415</c:v>
                </c:pt>
                <c:pt idx="92">
                  <c:v>43422</c:v>
                </c:pt>
                <c:pt idx="93">
                  <c:v>43429</c:v>
                </c:pt>
                <c:pt idx="94">
                  <c:v>43436</c:v>
                </c:pt>
                <c:pt idx="95">
                  <c:v>43443</c:v>
                </c:pt>
                <c:pt idx="96">
                  <c:v>43450</c:v>
                </c:pt>
                <c:pt idx="97">
                  <c:v>43457</c:v>
                </c:pt>
                <c:pt idx="98">
                  <c:v>43464</c:v>
                </c:pt>
                <c:pt idx="99">
                  <c:v>43471</c:v>
                </c:pt>
                <c:pt idx="100">
                  <c:v>43478</c:v>
                </c:pt>
                <c:pt idx="101">
                  <c:v>43485</c:v>
                </c:pt>
                <c:pt idx="102">
                  <c:v>43492</c:v>
                </c:pt>
                <c:pt idx="103">
                  <c:v>43499</c:v>
                </c:pt>
                <c:pt idx="104">
                  <c:v>43506</c:v>
                </c:pt>
                <c:pt idx="105">
                  <c:v>43513</c:v>
                </c:pt>
                <c:pt idx="106">
                  <c:v>43520</c:v>
                </c:pt>
                <c:pt idx="107">
                  <c:v>43527</c:v>
                </c:pt>
                <c:pt idx="108">
                  <c:v>43534</c:v>
                </c:pt>
                <c:pt idx="109">
                  <c:v>43541</c:v>
                </c:pt>
                <c:pt idx="110">
                  <c:v>43548</c:v>
                </c:pt>
                <c:pt idx="111">
                  <c:v>43555</c:v>
                </c:pt>
                <c:pt idx="112">
                  <c:v>43562</c:v>
                </c:pt>
                <c:pt idx="113">
                  <c:v>43569</c:v>
                </c:pt>
                <c:pt idx="114">
                  <c:v>43576</c:v>
                </c:pt>
                <c:pt idx="115">
                  <c:v>43583</c:v>
                </c:pt>
                <c:pt idx="116">
                  <c:v>43590</c:v>
                </c:pt>
                <c:pt idx="117">
                  <c:v>43597</c:v>
                </c:pt>
                <c:pt idx="118">
                  <c:v>43604</c:v>
                </c:pt>
                <c:pt idx="119">
                  <c:v>43611</c:v>
                </c:pt>
                <c:pt idx="120">
                  <c:v>43618</c:v>
                </c:pt>
                <c:pt idx="121">
                  <c:v>43625</c:v>
                </c:pt>
                <c:pt idx="122">
                  <c:v>43632</c:v>
                </c:pt>
                <c:pt idx="123">
                  <c:v>43639</c:v>
                </c:pt>
                <c:pt idx="124">
                  <c:v>43646</c:v>
                </c:pt>
                <c:pt idx="125">
                  <c:v>43653</c:v>
                </c:pt>
                <c:pt idx="126">
                  <c:v>43660</c:v>
                </c:pt>
                <c:pt idx="127">
                  <c:v>43667</c:v>
                </c:pt>
                <c:pt idx="128">
                  <c:v>43674</c:v>
                </c:pt>
                <c:pt idx="129">
                  <c:v>43681</c:v>
                </c:pt>
                <c:pt idx="130">
                  <c:v>43688</c:v>
                </c:pt>
                <c:pt idx="131">
                  <c:v>43695</c:v>
                </c:pt>
                <c:pt idx="132">
                  <c:v>43702</c:v>
                </c:pt>
                <c:pt idx="133">
                  <c:v>43709</c:v>
                </c:pt>
                <c:pt idx="134">
                  <c:v>43716</c:v>
                </c:pt>
                <c:pt idx="135">
                  <c:v>43723</c:v>
                </c:pt>
                <c:pt idx="136">
                  <c:v>43730</c:v>
                </c:pt>
                <c:pt idx="137">
                  <c:v>43737</c:v>
                </c:pt>
                <c:pt idx="138">
                  <c:v>43744</c:v>
                </c:pt>
                <c:pt idx="139">
                  <c:v>43751</c:v>
                </c:pt>
                <c:pt idx="140">
                  <c:v>43758</c:v>
                </c:pt>
                <c:pt idx="141">
                  <c:v>43765</c:v>
                </c:pt>
                <c:pt idx="142">
                  <c:v>43772</c:v>
                </c:pt>
                <c:pt idx="143">
                  <c:v>43779</c:v>
                </c:pt>
                <c:pt idx="144">
                  <c:v>43786</c:v>
                </c:pt>
                <c:pt idx="145">
                  <c:v>43793</c:v>
                </c:pt>
                <c:pt idx="146">
                  <c:v>43800</c:v>
                </c:pt>
                <c:pt idx="147">
                  <c:v>43807</c:v>
                </c:pt>
                <c:pt idx="148">
                  <c:v>43814</c:v>
                </c:pt>
                <c:pt idx="149">
                  <c:v>43821</c:v>
                </c:pt>
                <c:pt idx="150">
                  <c:v>43828</c:v>
                </c:pt>
                <c:pt idx="151">
                  <c:v>43835</c:v>
                </c:pt>
                <c:pt idx="152">
                  <c:v>43842</c:v>
                </c:pt>
                <c:pt idx="153">
                  <c:v>43849</c:v>
                </c:pt>
                <c:pt idx="154">
                  <c:v>43856</c:v>
                </c:pt>
                <c:pt idx="155">
                  <c:v>43863</c:v>
                </c:pt>
                <c:pt idx="156">
                  <c:v>43870</c:v>
                </c:pt>
                <c:pt idx="157">
                  <c:v>43877</c:v>
                </c:pt>
                <c:pt idx="158">
                  <c:v>43884</c:v>
                </c:pt>
                <c:pt idx="159">
                  <c:v>43891</c:v>
                </c:pt>
                <c:pt idx="160">
                  <c:v>43898</c:v>
                </c:pt>
                <c:pt idx="161">
                  <c:v>43905</c:v>
                </c:pt>
                <c:pt idx="162">
                  <c:v>43912</c:v>
                </c:pt>
                <c:pt idx="163">
                  <c:v>43919</c:v>
                </c:pt>
                <c:pt idx="164">
                  <c:v>43926</c:v>
                </c:pt>
                <c:pt idx="165">
                  <c:v>43933</c:v>
                </c:pt>
                <c:pt idx="166">
                  <c:v>43940</c:v>
                </c:pt>
                <c:pt idx="167">
                  <c:v>43947</c:v>
                </c:pt>
                <c:pt idx="168">
                  <c:v>43954</c:v>
                </c:pt>
                <c:pt idx="169">
                  <c:v>43961</c:v>
                </c:pt>
                <c:pt idx="170">
                  <c:v>43968</c:v>
                </c:pt>
                <c:pt idx="171">
                  <c:v>43975</c:v>
                </c:pt>
                <c:pt idx="172">
                  <c:v>43982</c:v>
                </c:pt>
                <c:pt idx="173">
                  <c:v>43989</c:v>
                </c:pt>
                <c:pt idx="174">
                  <c:v>43996</c:v>
                </c:pt>
                <c:pt idx="175">
                  <c:v>44003</c:v>
                </c:pt>
                <c:pt idx="176">
                  <c:v>44010</c:v>
                </c:pt>
                <c:pt idx="177">
                  <c:v>44017</c:v>
                </c:pt>
                <c:pt idx="178">
                  <c:v>44024</c:v>
                </c:pt>
                <c:pt idx="179">
                  <c:v>44031</c:v>
                </c:pt>
                <c:pt idx="180">
                  <c:v>44038</c:v>
                </c:pt>
                <c:pt idx="181">
                  <c:v>44045</c:v>
                </c:pt>
                <c:pt idx="182">
                  <c:v>44052</c:v>
                </c:pt>
                <c:pt idx="183">
                  <c:v>44059</c:v>
                </c:pt>
                <c:pt idx="184">
                  <c:v>44066</c:v>
                </c:pt>
                <c:pt idx="185">
                  <c:v>44073</c:v>
                </c:pt>
                <c:pt idx="186">
                  <c:v>44080</c:v>
                </c:pt>
                <c:pt idx="187">
                  <c:v>44087</c:v>
                </c:pt>
                <c:pt idx="188">
                  <c:v>44094</c:v>
                </c:pt>
                <c:pt idx="189">
                  <c:v>44101</c:v>
                </c:pt>
                <c:pt idx="190">
                  <c:v>44108</c:v>
                </c:pt>
                <c:pt idx="191">
                  <c:v>44115</c:v>
                </c:pt>
                <c:pt idx="192">
                  <c:v>44122</c:v>
                </c:pt>
                <c:pt idx="193">
                  <c:v>44129</c:v>
                </c:pt>
                <c:pt idx="194">
                  <c:v>44136</c:v>
                </c:pt>
                <c:pt idx="195">
                  <c:v>44143</c:v>
                </c:pt>
                <c:pt idx="196">
                  <c:v>44150</c:v>
                </c:pt>
                <c:pt idx="197">
                  <c:v>44157</c:v>
                </c:pt>
                <c:pt idx="198">
                  <c:v>44164</c:v>
                </c:pt>
                <c:pt idx="199">
                  <c:v>44171</c:v>
                </c:pt>
                <c:pt idx="200">
                  <c:v>44178</c:v>
                </c:pt>
                <c:pt idx="201">
                  <c:v>44185</c:v>
                </c:pt>
                <c:pt idx="202">
                  <c:v>44192</c:v>
                </c:pt>
                <c:pt idx="203">
                  <c:v>44199</c:v>
                </c:pt>
                <c:pt idx="204">
                  <c:v>44206</c:v>
                </c:pt>
                <c:pt idx="205">
                  <c:v>44213</c:v>
                </c:pt>
                <c:pt idx="206">
                  <c:v>44220</c:v>
                </c:pt>
                <c:pt idx="207">
                  <c:v>44227</c:v>
                </c:pt>
              </c:numCache>
            </c:numRef>
          </c:cat>
          <c:val>
            <c:numRef>
              <c:f>'Figure 2.3'!$D$5:$D$212</c:f>
              <c:numCache>
                <c:formatCode>General</c:formatCode>
                <c:ptCount val="208"/>
                <c:pt idx="0">
                  <c:v>3.14102533602439</c:v>
                </c:pt>
                <c:pt idx="1">
                  <c:v>2.9048915271179041</c:v>
                </c:pt>
                <c:pt idx="2">
                  <c:v>5.2957013314065966</c:v>
                </c:pt>
                <c:pt idx="3">
                  <c:v>3.2308902259065588</c:v>
                </c:pt>
                <c:pt idx="4">
                  <c:v>3.3462419385634639</c:v>
                </c:pt>
                <c:pt idx="5">
                  <c:v>7.0070471203643363</c:v>
                </c:pt>
                <c:pt idx="6">
                  <c:v>2.8464080122690252</c:v>
                </c:pt>
                <c:pt idx="7">
                  <c:v>4.3134635443332439</c:v>
                </c:pt>
                <c:pt idx="8">
                  <c:v>2.363902243049707</c:v>
                </c:pt>
                <c:pt idx="9">
                  <c:v>5.6216474447013587</c:v>
                </c:pt>
                <c:pt idx="10">
                  <c:v>4.391662960748838</c:v>
                </c:pt>
                <c:pt idx="11">
                  <c:v>3.9344221542830282</c:v>
                </c:pt>
                <c:pt idx="12">
                  <c:v>0.79670285893309256</c:v>
                </c:pt>
                <c:pt idx="13">
                  <c:v>0.39102826069373808</c:v>
                </c:pt>
                <c:pt idx="14">
                  <c:v>3.5048740029469809</c:v>
                </c:pt>
                <c:pt idx="15">
                  <c:v>2.737620718265708</c:v>
                </c:pt>
                <c:pt idx="16">
                  <c:v>2.459623292615194</c:v>
                </c:pt>
                <c:pt idx="17">
                  <c:v>4.0999051521655314</c:v>
                </c:pt>
                <c:pt idx="18">
                  <c:v>4.0561438799193343</c:v>
                </c:pt>
                <c:pt idx="19">
                  <c:v>4.652634283168477</c:v>
                </c:pt>
                <c:pt idx="20">
                  <c:v>2.631333287809992</c:v>
                </c:pt>
                <c:pt idx="21">
                  <c:v>5.3871051534668526</c:v>
                </c:pt>
                <c:pt idx="22">
                  <c:v>5.2780554119015308</c:v>
                </c:pt>
                <c:pt idx="23">
                  <c:v>5.7260191850975524</c:v>
                </c:pt>
                <c:pt idx="24">
                  <c:v>4.4193117014884313</c:v>
                </c:pt>
                <c:pt idx="25">
                  <c:v>3.321875276515744</c:v>
                </c:pt>
                <c:pt idx="26">
                  <c:v>6.9751435176832617</c:v>
                </c:pt>
                <c:pt idx="27">
                  <c:v>4.1512738469431936</c:v>
                </c:pt>
                <c:pt idx="28">
                  <c:v>4.6114074851488347</c:v>
                </c:pt>
                <c:pt idx="29">
                  <c:v>4.8479518298972488</c:v>
                </c:pt>
                <c:pt idx="30">
                  <c:v>4.2450237896386804</c:v>
                </c:pt>
                <c:pt idx="31">
                  <c:v>3.7687334735474378</c:v>
                </c:pt>
                <c:pt idx="32">
                  <c:v>4.2663664121459703</c:v>
                </c:pt>
                <c:pt idx="33">
                  <c:v>4.4352703643494484</c:v>
                </c:pt>
                <c:pt idx="34">
                  <c:v>3.7539280556446961</c:v>
                </c:pt>
                <c:pt idx="35">
                  <c:v>3.041534385707914</c:v>
                </c:pt>
                <c:pt idx="36">
                  <c:v>3.7083925545106862</c:v>
                </c:pt>
                <c:pt idx="37">
                  <c:v>3.7453438621388222</c:v>
                </c:pt>
                <c:pt idx="38">
                  <c:v>4.0969389532968643</c:v>
                </c:pt>
                <c:pt idx="39">
                  <c:v>3.649611992512976</c:v>
                </c:pt>
                <c:pt idx="40">
                  <c:v>4.5637696200941571</c:v>
                </c:pt>
                <c:pt idx="41">
                  <c:v>3.899286218664253</c:v>
                </c:pt>
                <c:pt idx="42">
                  <c:v>3.4580905100903072</c:v>
                </c:pt>
                <c:pt idx="43">
                  <c:v>5.1363772498540179</c:v>
                </c:pt>
                <c:pt idx="44">
                  <c:v>4.4489772145419426</c:v>
                </c:pt>
                <c:pt idx="45">
                  <c:v>3.9389620356644759</c:v>
                </c:pt>
                <c:pt idx="46">
                  <c:v>4.5496011684355482</c:v>
                </c:pt>
                <c:pt idx="47">
                  <c:v>6.0644677925856838</c:v>
                </c:pt>
                <c:pt idx="48">
                  <c:v>7.3691262325948808</c:v>
                </c:pt>
                <c:pt idx="49">
                  <c:v>3.350101677467777</c:v>
                </c:pt>
                <c:pt idx="50">
                  <c:v>6.1494570046893493</c:v>
                </c:pt>
                <c:pt idx="51">
                  <c:v>4.3889415369782538</c:v>
                </c:pt>
                <c:pt idx="52">
                  <c:v>2.7440023612351752</c:v>
                </c:pt>
                <c:pt idx="53">
                  <c:v>2.803342991461784</c:v>
                </c:pt>
                <c:pt idx="54">
                  <c:v>2.785735465385144</c:v>
                </c:pt>
                <c:pt idx="55">
                  <c:v>1.9308747292474009</c:v>
                </c:pt>
                <c:pt idx="56">
                  <c:v>3.6464957121085102</c:v>
                </c:pt>
                <c:pt idx="57">
                  <c:v>1.522466151428407</c:v>
                </c:pt>
                <c:pt idx="58">
                  <c:v>2.130197730626032</c:v>
                </c:pt>
                <c:pt idx="59">
                  <c:v>3.146153723214355</c:v>
                </c:pt>
                <c:pt idx="60">
                  <c:v>5.7004241538648417</c:v>
                </c:pt>
                <c:pt idx="61">
                  <c:v>-0.5175819562187548</c:v>
                </c:pt>
                <c:pt idx="62">
                  <c:v>7.1522122215840707</c:v>
                </c:pt>
                <c:pt idx="63">
                  <c:v>6.9397865971493289</c:v>
                </c:pt>
                <c:pt idx="64">
                  <c:v>3.4272838535576819</c:v>
                </c:pt>
                <c:pt idx="65">
                  <c:v>5.0761194683916209</c:v>
                </c:pt>
                <c:pt idx="66">
                  <c:v>4.104682736819151</c:v>
                </c:pt>
                <c:pt idx="67">
                  <c:v>4.871761836770788</c:v>
                </c:pt>
                <c:pt idx="68">
                  <c:v>2.6977838542336561</c:v>
                </c:pt>
                <c:pt idx="69">
                  <c:v>2.8632330484544841</c:v>
                </c:pt>
                <c:pt idx="70">
                  <c:v>6.4122433403793924</c:v>
                </c:pt>
                <c:pt idx="71">
                  <c:v>6.2040816873932911</c:v>
                </c:pt>
                <c:pt idx="72">
                  <c:v>6.5843726150007482</c:v>
                </c:pt>
                <c:pt idx="73">
                  <c:v>4.8812855998832054</c:v>
                </c:pt>
                <c:pt idx="74">
                  <c:v>2.6159470522268089</c:v>
                </c:pt>
                <c:pt idx="75">
                  <c:v>4.6652439947606137</c:v>
                </c:pt>
                <c:pt idx="76">
                  <c:v>3.2271657223046271</c:v>
                </c:pt>
                <c:pt idx="77">
                  <c:v>3.636085126952572</c:v>
                </c:pt>
                <c:pt idx="78">
                  <c:v>5.1647393556362271</c:v>
                </c:pt>
                <c:pt idx="79">
                  <c:v>3.300160176737184</c:v>
                </c:pt>
                <c:pt idx="80">
                  <c:v>4.5653935137538229</c:v>
                </c:pt>
                <c:pt idx="81">
                  <c:v>3.78746694420742</c:v>
                </c:pt>
                <c:pt idx="82">
                  <c:v>3.5095969780734722</c:v>
                </c:pt>
                <c:pt idx="83">
                  <c:v>4.7849207949148163</c:v>
                </c:pt>
                <c:pt idx="84">
                  <c:v>5.6450476206064417</c:v>
                </c:pt>
                <c:pt idx="85">
                  <c:v>3.759000623184475</c:v>
                </c:pt>
                <c:pt idx="86">
                  <c:v>3.486490803698211</c:v>
                </c:pt>
                <c:pt idx="87">
                  <c:v>5.7322359084912966</c:v>
                </c:pt>
                <c:pt idx="88">
                  <c:v>5.7200148822564048</c:v>
                </c:pt>
                <c:pt idx="89">
                  <c:v>4.5286049305019764</c:v>
                </c:pt>
                <c:pt idx="90">
                  <c:v>2.5977506737305451</c:v>
                </c:pt>
                <c:pt idx="91">
                  <c:v>3.3564451708389562</c:v>
                </c:pt>
                <c:pt idx="92">
                  <c:v>3.2655222063192721</c:v>
                </c:pt>
                <c:pt idx="93">
                  <c:v>3.966262425495934</c:v>
                </c:pt>
                <c:pt idx="94">
                  <c:v>3.8684957234374591</c:v>
                </c:pt>
                <c:pt idx="95">
                  <c:v>2.444985170272465</c:v>
                </c:pt>
                <c:pt idx="96">
                  <c:v>4.9102037050659817</c:v>
                </c:pt>
                <c:pt idx="97">
                  <c:v>4.0652299710705959</c:v>
                </c:pt>
                <c:pt idx="98">
                  <c:v>2.5722312641039768</c:v>
                </c:pt>
                <c:pt idx="99">
                  <c:v>1.8678987154725319</c:v>
                </c:pt>
                <c:pt idx="100">
                  <c:v>3.486237431970272</c:v>
                </c:pt>
                <c:pt idx="101">
                  <c:v>2.294944077029581</c:v>
                </c:pt>
                <c:pt idx="102">
                  <c:v>2.241641942356944</c:v>
                </c:pt>
                <c:pt idx="103">
                  <c:v>2.3105016355282708</c:v>
                </c:pt>
                <c:pt idx="104">
                  <c:v>4.0999561260284239</c:v>
                </c:pt>
                <c:pt idx="105">
                  <c:v>5.2322835276015054</c:v>
                </c:pt>
                <c:pt idx="106">
                  <c:v>2.2456606606305929</c:v>
                </c:pt>
                <c:pt idx="107">
                  <c:v>5.7249395521145976</c:v>
                </c:pt>
                <c:pt idx="108">
                  <c:v>5.5586874092177379</c:v>
                </c:pt>
                <c:pt idx="109">
                  <c:v>3.9677021134839161</c:v>
                </c:pt>
                <c:pt idx="110">
                  <c:v>4.3491584427042413</c:v>
                </c:pt>
                <c:pt idx="111">
                  <c:v>2.929867584734613</c:v>
                </c:pt>
                <c:pt idx="112">
                  <c:v>3.4157642703046558</c:v>
                </c:pt>
                <c:pt idx="113">
                  <c:v>2.683858402556305</c:v>
                </c:pt>
                <c:pt idx="114">
                  <c:v>2.128034153791186</c:v>
                </c:pt>
                <c:pt idx="115">
                  <c:v>2.2016977673019862</c:v>
                </c:pt>
                <c:pt idx="116">
                  <c:v>4.2328106604020022</c:v>
                </c:pt>
                <c:pt idx="117">
                  <c:v>3.809220408608891</c:v>
                </c:pt>
                <c:pt idx="118">
                  <c:v>1.018223157185951</c:v>
                </c:pt>
                <c:pt idx="119">
                  <c:v>3.050643446395314</c:v>
                </c:pt>
                <c:pt idx="120">
                  <c:v>5.418511252174194</c:v>
                </c:pt>
                <c:pt idx="121">
                  <c:v>6.8483977898369641</c:v>
                </c:pt>
                <c:pt idx="122">
                  <c:v>5.050025475962185</c:v>
                </c:pt>
                <c:pt idx="123">
                  <c:v>7.7649958534509373</c:v>
                </c:pt>
                <c:pt idx="124">
                  <c:v>6.4611473803230624</c:v>
                </c:pt>
                <c:pt idx="125">
                  <c:v>4.8675936461583884</c:v>
                </c:pt>
                <c:pt idx="126">
                  <c:v>4.4495469111014962</c:v>
                </c:pt>
                <c:pt idx="127">
                  <c:v>3.1714816196684641</c:v>
                </c:pt>
                <c:pt idx="128">
                  <c:v>2.5521135296237878</c:v>
                </c:pt>
                <c:pt idx="129">
                  <c:v>2.9321537959361539</c:v>
                </c:pt>
                <c:pt idx="130">
                  <c:v>2.7576839990107049</c:v>
                </c:pt>
                <c:pt idx="131">
                  <c:v>2.9490287206129651</c:v>
                </c:pt>
                <c:pt idx="132">
                  <c:v>2.6409796242521821</c:v>
                </c:pt>
                <c:pt idx="133">
                  <c:v>2.001257161297409</c:v>
                </c:pt>
                <c:pt idx="134">
                  <c:v>2.8373382672982879</c:v>
                </c:pt>
                <c:pt idx="135">
                  <c:v>4.3180154831027364</c:v>
                </c:pt>
                <c:pt idx="136">
                  <c:v>1.636352639458029</c:v>
                </c:pt>
                <c:pt idx="137">
                  <c:v>2.9958333140846558</c:v>
                </c:pt>
                <c:pt idx="138">
                  <c:v>2.7110735622919551</c:v>
                </c:pt>
                <c:pt idx="139">
                  <c:v>3.0816104193755089</c:v>
                </c:pt>
                <c:pt idx="140">
                  <c:v>3.6690177808594382</c:v>
                </c:pt>
                <c:pt idx="141">
                  <c:v>3.8427204987067038</c:v>
                </c:pt>
                <c:pt idx="142">
                  <c:v>4.5346659310458062</c:v>
                </c:pt>
                <c:pt idx="143">
                  <c:v>5.0416985562048007</c:v>
                </c:pt>
                <c:pt idx="144">
                  <c:v>4.1693719833335061</c:v>
                </c:pt>
                <c:pt idx="145">
                  <c:v>4.4642366235097546</c:v>
                </c:pt>
                <c:pt idx="146">
                  <c:v>3.5705150265139491</c:v>
                </c:pt>
                <c:pt idx="147">
                  <c:v>2.5338854442064882</c:v>
                </c:pt>
                <c:pt idx="148">
                  <c:v>2.7464591061399979</c:v>
                </c:pt>
                <c:pt idx="149">
                  <c:v>2.4765363159586489</c:v>
                </c:pt>
                <c:pt idx="150">
                  <c:v>4.164935459071029</c:v>
                </c:pt>
                <c:pt idx="151">
                  <c:v>3.8574380429210589</c:v>
                </c:pt>
                <c:pt idx="152">
                  <c:v>1.254789956645235</c:v>
                </c:pt>
                <c:pt idx="153">
                  <c:v>2.671713471137541</c:v>
                </c:pt>
                <c:pt idx="154">
                  <c:v>1.7647789880370299</c:v>
                </c:pt>
                <c:pt idx="155">
                  <c:v>2.0157351527851408</c:v>
                </c:pt>
                <c:pt idx="156">
                  <c:v>2.136022714189894</c:v>
                </c:pt>
                <c:pt idx="157">
                  <c:v>2.6098720064422238</c:v>
                </c:pt>
                <c:pt idx="158">
                  <c:v>-0.39793178201472318</c:v>
                </c:pt>
                <c:pt idx="159">
                  <c:v>-0.28352316339779837</c:v>
                </c:pt>
                <c:pt idx="160">
                  <c:v>-3.5751119718914679</c:v>
                </c:pt>
                <c:pt idx="161">
                  <c:v>-11.029400711269901</c:v>
                </c:pt>
                <c:pt idx="162">
                  <c:v>-14.56046945039062</c:v>
                </c:pt>
                <c:pt idx="163">
                  <c:v>-11.94413626439464</c:v>
                </c:pt>
                <c:pt idx="164">
                  <c:v>-14.550068046405951</c:v>
                </c:pt>
                <c:pt idx="165">
                  <c:v>-14.621875574501191</c:v>
                </c:pt>
                <c:pt idx="166">
                  <c:v>-12.381753120762649</c:v>
                </c:pt>
                <c:pt idx="167">
                  <c:v>-14.917265410478249</c:v>
                </c:pt>
                <c:pt idx="168">
                  <c:v>-12.74282831742244</c:v>
                </c:pt>
                <c:pt idx="169">
                  <c:v>-7.0775249749300899</c:v>
                </c:pt>
                <c:pt idx="170">
                  <c:v>-7.8517826063559513</c:v>
                </c:pt>
                <c:pt idx="171">
                  <c:v>-10.099101806416931</c:v>
                </c:pt>
                <c:pt idx="172">
                  <c:v>-7.4357919450050964</c:v>
                </c:pt>
                <c:pt idx="173">
                  <c:v>-7.125213104788231</c:v>
                </c:pt>
                <c:pt idx="174">
                  <c:v>-3.354154326247877</c:v>
                </c:pt>
                <c:pt idx="175">
                  <c:v>-6.1830911845017704</c:v>
                </c:pt>
                <c:pt idx="176">
                  <c:v>-4.9659173429022827</c:v>
                </c:pt>
                <c:pt idx="177">
                  <c:v>-3.2606540318622028</c:v>
                </c:pt>
                <c:pt idx="178">
                  <c:v>-5.6975117692307666</c:v>
                </c:pt>
                <c:pt idx="179">
                  <c:v>-2.331653989199749</c:v>
                </c:pt>
                <c:pt idx="180">
                  <c:v>-3.0325623413685121</c:v>
                </c:pt>
                <c:pt idx="181">
                  <c:v>-5.8225433927388552</c:v>
                </c:pt>
                <c:pt idx="182">
                  <c:v>-2.7308737090719788</c:v>
                </c:pt>
                <c:pt idx="183">
                  <c:v>-0.79808763754226164</c:v>
                </c:pt>
                <c:pt idx="184">
                  <c:v>-4.6902443012169259</c:v>
                </c:pt>
                <c:pt idx="185">
                  <c:v>-5.5235985701182821</c:v>
                </c:pt>
                <c:pt idx="186">
                  <c:v>-5.2593853174892704</c:v>
                </c:pt>
                <c:pt idx="187">
                  <c:v>-5.0804678599987794</c:v>
                </c:pt>
                <c:pt idx="188">
                  <c:v>-3.515876412439801</c:v>
                </c:pt>
                <c:pt idx="189">
                  <c:v>-5.4593727176285931</c:v>
                </c:pt>
                <c:pt idx="190">
                  <c:v>-3.2481231627983358</c:v>
                </c:pt>
                <c:pt idx="191">
                  <c:v>-7.3955597807143283</c:v>
                </c:pt>
                <c:pt idx="192">
                  <c:v>-5.8096005624063931</c:v>
                </c:pt>
                <c:pt idx="193">
                  <c:v>-5.7786572193107828</c:v>
                </c:pt>
                <c:pt idx="194">
                  <c:v>-8.7483466876158094</c:v>
                </c:pt>
                <c:pt idx="195">
                  <c:v>-6.1223439265209763</c:v>
                </c:pt>
                <c:pt idx="196">
                  <c:v>-8.390154728414613</c:v>
                </c:pt>
                <c:pt idx="197">
                  <c:v>-7.7020930038054507</c:v>
                </c:pt>
                <c:pt idx="198">
                  <c:v>-9.3695012951427294</c:v>
                </c:pt>
                <c:pt idx="199">
                  <c:v>-7.4898209688095694</c:v>
                </c:pt>
                <c:pt idx="200">
                  <c:v>-6.3198118656309132</c:v>
                </c:pt>
                <c:pt idx="201">
                  <c:v>-7.6348037549472538</c:v>
                </c:pt>
                <c:pt idx="202">
                  <c:v>-4.9143916764008031</c:v>
                </c:pt>
                <c:pt idx="203">
                  <c:v>-4.7211889956552353</c:v>
                </c:pt>
                <c:pt idx="204">
                  <c:v>-2.9186532543442549</c:v>
                </c:pt>
                <c:pt idx="205">
                  <c:v>-5.1041491392170686</c:v>
                </c:pt>
                <c:pt idx="206">
                  <c:v>-3.9472685430316079</c:v>
                </c:pt>
                <c:pt idx="207">
                  <c:v>-2.2032217760158082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F-4F3B-89DE-5E3532A3AB95}"/>
            </c:ext>
          </c:extLst>
        </c:ser>
        <c:ser>
          <c:idx val="3"/>
          <c:order val="3"/>
          <c:tx>
            <c:strRef>
              <c:f>'Figure 2.3'!$E$4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2.3'!$A$5:$A$212</c:f>
              <c:numCache>
                <c:formatCode>yyyy\-mm\-dd</c:formatCode>
                <c:ptCount val="208"/>
                <c:pt idx="0">
                  <c:v>42778</c:v>
                </c:pt>
                <c:pt idx="1">
                  <c:v>42785</c:v>
                </c:pt>
                <c:pt idx="2">
                  <c:v>42792</c:v>
                </c:pt>
                <c:pt idx="3">
                  <c:v>42799</c:v>
                </c:pt>
                <c:pt idx="4">
                  <c:v>42806</c:v>
                </c:pt>
                <c:pt idx="5">
                  <c:v>42813</c:v>
                </c:pt>
                <c:pt idx="6">
                  <c:v>42820</c:v>
                </c:pt>
                <c:pt idx="7">
                  <c:v>42827</c:v>
                </c:pt>
                <c:pt idx="8">
                  <c:v>42834</c:v>
                </c:pt>
                <c:pt idx="9">
                  <c:v>42841</c:v>
                </c:pt>
                <c:pt idx="10">
                  <c:v>42848</c:v>
                </c:pt>
                <c:pt idx="11">
                  <c:v>42855</c:v>
                </c:pt>
                <c:pt idx="12">
                  <c:v>42862</c:v>
                </c:pt>
                <c:pt idx="13">
                  <c:v>42869</c:v>
                </c:pt>
                <c:pt idx="14">
                  <c:v>42876</c:v>
                </c:pt>
                <c:pt idx="15">
                  <c:v>42883</c:v>
                </c:pt>
                <c:pt idx="16">
                  <c:v>42890</c:v>
                </c:pt>
                <c:pt idx="17">
                  <c:v>42897</c:v>
                </c:pt>
                <c:pt idx="18">
                  <c:v>42904</c:v>
                </c:pt>
                <c:pt idx="19">
                  <c:v>42911</c:v>
                </c:pt>
                <c:pt idx="20">
                  <c:v>42918</c:v>
                </c:pt>
                <c:pt idx="21">
                  <c:v>42925</c:v>
                </c:pt>
                <c:pt idx="22">
                  <c:v>42932</c:v>
                </c:pt>
                <c:pt idx="23">
                  <c:v>42939</c:v>
                </c:pt>
                <c:pt idx="24">
                  <c:v>42946</c:v>
                </c:pt>
                <c:pt idx="25">
                  <c:v>42953</c:v>
                </c:pt>
                <c:pt idx="26">
                  <c:v>42960</c:v>
                </c:pt>
                <c:pt idx="27">
                  <c:v>42967</c:v>
                </c:pt>
                <c:pt idx="28">
                  <c:v>42974</c:v>
                </c:pt>
                <c:pt idx="29">
                  <c:v>42981</c:v>
                </c:pt>
                <c:pt idx="30">
                  <c:v>42988</c:v>
                </c:pt>
                <c:pt idx="31">
                  <c:v>42995</c:v>
                </c:pt>
                <c:pt idx="32">
                  <c:v>43002</c:v>
                </c:pt>
                <c:pt idx="33">
                  <c:v>43009</c:v>
                </c:pt>
                <c:pt idx="34">
                  <c:v>43016</c:v>
                </c:pt>
                <c:pt idx="35">
                  <c:v>43023</c:v>
                </c:pt>
                <c:pt idx="36">
                  <c:v>43030</c:v>
                </c:pt>
                <c:pt idx="37">
                  <c:v>43037</c:v>
                </c:pt>
                <c:pt idx="38">
                  <c:v>43044</c:v>
                </c:pt>
                <c:pt idx="39">
                  <c:v>43051</c:v>
                </c:pt>
                <c:pt idx="40">
                  <c:v>43058</c:v>
                </c:pt>
                <c:pt idx="41">
                  <c:v>43065</c:v>
                </c:pt>
                <c:pt idx="42">
                  <c:v>43072</c:v>
                </c:pt>
                <c:pt idx="43">
                  <c:v>43079</c:v>
                </c:pt>
                <c:pt idx="44">
                  <c:v>43086</c:v>
                </c:pt>
                <c:pt idx="45">
                  <c:v>43093</c:v>
                </c:pt>
                <c:pt idx="46">
                  <c:v>43100</c:v>
                </c:pt>
                <c:pt idx="47">
                  <c:v>43107</c:v>
                </c:pt>
                <c:pt idx="48">
                  <c:v>43114</c:v>
                </c:pt>
                <c:pt idx="49">
                  <c:v>43121</c:v>
                </c:pt>
                <c:pt idx="50">
                  <c:v>43128</c:v>
                </c:pt>
                <c:pt idx="51">
                  <c:v>43135</c:v>
                </c:pt>
                <c:pt idx="52">
                  <c:v>43142</c:v>
                </c:pt>
                <c:pt idx="53">
                  <c:v>43149</c:v>
                </c:pt>
                <c:pt idx="54">
                  <c:v>43156</c:v>
                </c:pt>
                <c:pt idx="55">
                  <c:v>43163</c:v>
                </c:pt>
                <c:pt idx="56">
                  <c:v>43170</c:v>
                </c:pt>
                <c:pt idx="57">
                  <c:v>43177</c:v>
                </c:pt>
                <c:pt idx="58">
                  <c:v>43184</c:v>
                </c:pt>
                <c:pt idx="59">
                  <c:v>43191</c:v>
                </c:pt>
                <c:pt idx="60">
                  <c:v>43198</c:v>
                </c:pt>
                <c:pt idx="61">
                  <c:v>43205</c:v>
                </c:pt>
                <c:pt idx="62">
                  <c:v>43212</c:v>
                </c:pt>
                <c:pt idx="63">
                  <c:v>43219</c:v>
                </c:pt>
                <c:pt idx="64">
                  <c:v>43226</c:v>
                </c:pt>
                <c:pt idx="65">
                  <c:v>43233</c:v>
                </c:pt>
                <c:pt idx="66">
                  <c:v>43240</c:v>
                </c:pt>
                <c:pt idx="67">
                  <c:v>43247</c:v>
                </c:pt>
                <c:pt idx="68">
                  <c:v>43254</c:v>
                </c:pt>
                <c:pt idx="69">
                  <c:v>43261</c:v>
                </c:pt>
                <c:pt idx="70">
                  <c:v>43268</c:v>
                </c:pt>
                <c:pt idx="71">
                  <c:v>43275</c:v>
                </c:pt>
                <c:pt idx="72">
                  <c:v>43282</c:v>
                </c:pt>
                <c:pt idx="73">
                  <c:v>43289</c:v>
                </c:pt>
                <c:pt idx="74">
                  <c:v>43296</c:v>
                </c:pt>
                <c:pt idx="75">
                  <c:v>43303</c:v>
                </c:pt>
                <c:pt idx="76">
                  <c:v>43310</c:v>
                </c:pt>
                <c:pt idx="77">
                  <c:v>43317</c:v>
                </c:pt>
                <c:pt idx="78">
                  <c:v>43324</c:v>
                </c:pt>
                <c:pt idx="79">
                  <c:v>43331</c:v>
                </c:pt>
                <c:pt idx="80">
                  <c:v>43338</c:v>
                </c:pt>
                <c:pt idx="81">
                  <c:v>43345</c:v>
                </c:pt>
                <c:pt idx="82">
                  <c:v>43352</c:v>
                </c:pt>
                <c:pt idx="83">
                  <c:v>43359</c:v>
                </c:pt>
                <c:pt idx="84">
                  <c:v>43366</c:v>
                </c:pt>
                <c:pt idx="85">
                  <c:v>43373</c:v>
                </c:pt>
                <c:pt idx="86">
                  <c:v>43380</c:v>
                </c:pt>
                <c:pt idx="87">
                  <c:v>43387</c:v>
                </c:pt>
                <c:pt idx="88">
                  <c:v>43394</c:v>
                </c:pt>
                <c:pt idx="89">
                  <c:v>43401</c:v>
                </c:pt>
                <c:pt idx="90">
                  <c:v>43408</c:v>
                </c:pt>
                <c:pt idx="91">
                  <c:v>43415</c:v>
                </c:pt>
                <c:pt idx="92">
                  <c:v>43422</c:v>
                </c:pt>
                <c:pt idx="93">
                  <c:v>43429</c:v>
                </c:pt>
                <c:pt idx="94">
                  <c:v>43436</c:v>
                </c:pt>
                <c:pt idx="95">
                  <c:v>43443</c:v>
                </c:pt>
                <c:pt idx="96">
                  <c:v>43450</c:v>
                </c:pt>
                <c:pt idx="97">
                  <c:v>43457</c:v>
                </c:pt>
                <c:pt idx="98">
                  <c:v>43464</c:v>
                </c:pt>
                <c:pt idx="99">
                  <c:v>43471</c:v>
                </c:pt>
                <c:pt idx="100">
                  <c:v>43478</c:v>
                </c:pt>
                <c:pt idx="101">
                  <c:v>43485</c:v>
                </c:pt>
                <c:pt idx="102">
                  <c:v>43492</c:v>
                </c:pt>
                <c:pt idx="103">
                  <c:v>43499</c:v>
                </c:pt>
                <c:pt idx="104">
                  <c:v>43506</c:v>
                </c:pt>
                <c:pt idx="105">
                  <c:v>43513</c:v>
                </c:pt>
                <c:pt idx="106">
                  <c:v>43520</c:v>
                </c:pt>
                <c:pt idx="107">
                  <c:v>43527</c:v>
                </c:pt>
                <c:pt idx="108">
                  <c:v>43534</c:v>
                </c:pt>
                <c:pt idx="109">
                  <c:v>43541</c:v>
                </c:pt>
                <c:pt idx="110">
                  <c:v>43548</c:v>
                </c:pt>
                <c:pt idx="111">
                  <c:v>43555</c:v>
                </c:pt>
                <c:pt idx="112">
                  <c:v>43562</c:v>
                </c:pt>
                <c:pt idx="113">
                  <c:v>43569</c:v>
                </c:pt>
                <c:pt idx="114">
                  <c:v>43576</c:v>
                </c:pt>
                <c:pt idx="115">
                  <c:v>43583</c:v>
                </c:pt>
                <c:pt idx="116">
                  <c:v>43590</c:v>
                </c:pt>
                <c:pt idx="117">
                  <c:v>43597</c:v>
                </c:pt>
                <c:pt idx="118">
                  <c:v>43604</c:v>
                </c:pt>
                <c:pt idx="119">
                  <c:v>43611</c:v>
                </c:pt>
                <c:pt idx="120">
                  <c:v>43618</c:v>
                </c:pt>
                <c:pt idx="121">
                  <c:v>43625</c:v>
                </c:pt>
                <c:pt idx="122">
                  <c:v>43632</c:v>
                </c:pt>
                <c:pt idx="123">
                  <c:v>43639</c:v>
                </c:pt>
                <c:pt idx="124">
                  <c:v>43646</c:v>
                </c:pt>
                <c:pt idx="125">
                  <c:v>43653</c:v>
                </c:pt>
                <c:pt idx="126">
                  <c:v>43660</c:v>
                </c:pt>
                <c:pt idx="127">
                  <c:v>43667</c:v>
                </c:pt>
                <c:pt idx="128">
                  <c:v>43674</c:v>
                </c:pt>
                <c:pt idx="129">
                  <c:v>43681</c:v>
                </c:pt>
                <c:pt idx="130">
                  <c:v>43688</c:v>
                </c:pt>
                <c:pt idx="131">
                  <c:v>43695</c:v>
                </c:pt>
                <c:pt idx="132">
                  <c:v>43702</c:v>
                </c:pt>
                <c:pt idx="133">
                  <c:v>43709</c:v>
                </c:pt>
                <c:pt idx="134">
                  <c:v>43716</c:v>
                </c:pt>
                <c:pt idx="135">
                  <c:v>43723</c:v>
                </c:pt>
                <c:pt idx="136">
                  <c:v>43730</c:v>
                </c:pt>
                <c:pt idx="137">
                  <c:v>43737</c:v>
                </c:pt>
                <c:pt idx="138">
                  <c:v>43744</c:v>
                </c:pt>
                <c:pt idx="139">
                  <c:v>43751</c:v>
                </c:pt>
                <c:pt idx="140">
                  <c:v>43758</c:v>
                </c:pt>
                <c:pt idx="141">
                  <c:v>43765</c:v>
                </c:pt>
                <c:pt idx="142">
                  <c:v>43772</c:v>
                </c:pt>
                <c:pt idx="143">
                  <c:v>43779</c:v>
                </c:pt>
                <c:pt idx="144">
                  <c:v>43786</c:v>
                </c:pt>
                <c:pt idx="145">
                  <c:v>43793</c:v>
                </c:pt>
                <c:pt idx="146">
                  <c:v>43800</c:v>
                </c:pt>
                <c:pt idx="147">
                  <c:v>43807</c:v>
                </c:pt>
                <c:pt idx="148">
                  <c:v>43814</c:v>
                </c:pt>
                <c:pt idx="149">
                  <c:v>43821</c:v>
                </c:pt>
                <c:pt idx="150">
                  <c:v>43828</c:v>
                </c:pt>
                <c:pt idx="151">
                  <c:v>43835</c:v>
                </c:pt>
                <c:pt idx="152">
                  <c:v>43842</c:v>
                </c:pt>
                <c:pt idx="153">
                  <c:v>43849</c:v>
                </c:pt>
                <c:pt idx="154">
                  <c:v>43856</c:v>
                </c:pt>
                <c:pt idx="155">
                  <c:v>43863</c:v>
                </c:pt>
                <c:pt idx="156">
                  <c:v>43870</c:v>
                </c:pt>
                <c:pt idx="157">
                  <c:v>43877</c:v>
                </c:pt>
                <c:pt idx="158">
                  <c:v>43884</c:v>
                </c:pt>
                <c:pt idx="159">
                  <c:v>43891</c:v>
                </c:pt>
                <c:pt idx="160">
                  <c:v>43898</c:v>
                </c:pt>
                <c:pt idx="161">
                  <c:v>43905</c:v>
                </c:pt>
                <c:pt idx="162">
                  <c:v>43912</c:v>
                </c:pt>
                <c:pt idx="163">
                  <c:v>43919</c:v>
                </c:pt>
                <c:pt idx="164">
                  <c:v>43926</c:v>
                </c:pt>
                <c:pt idx="165">
                  <c:v>43933</c:v>
                </c:pt>
                <c:pt idx="166">
                  <c:v>43940</c:v>
                </c:pt>
                <c:pt idx="167">
                  <c:v>43947</c:v>
                </c:pt>
                <c:pt idx="168">
                  <c:v>43954</c:v>
                </c:pt>
                <c:pt idx="169">
                  <c:v>43961</c:v>
                </c:pt>
                <c:pt idx="170">
                  <c:v>43968</c:v>
                </c:pt>
                <c:pt idx="171">
                  <c:v>43975</c:v>
                </c:pt>
                <c:pt idx="172">
                  <c:v>43982</c:v>
                </c:pt>
                <c:pt idx="173">
                  <c:v>43989</c:v>
                </c:pt>
                <c:pt idx="174">
                  <c:v>43996</c:v>
                </c:pt>
                <c:pt idx="175">
                  <c:v>44003</c:v>
                </c:pt>
                <c:pt idx="176">
                  <c:v>44010</c:v>
                </c:pt>
                <c:pt idx="177">
                  <c:v>44017</c:v>
                </c:pt>
                <c:pt idx="178">
                  <c:v>44024</c:v>
                </c:pt>
                <c:pt idx="179">
                  <c:v>44031</c:v>
                </c:pt>
                <c:pt idx="180">
                  <c:v>44038</c:v>
                </c:pt>
                <c:pt idx="181">
                  <c:v>44045</c:v>
                </c:pt>
                <c:pt idx="182">
                  <c:v>44052</c:v>
                </c:pt>
                <c:pt idx="183">
                  <c:v>44059</c:v>
                </c:pt>
                <c:pt idx="184">
                  <c:v>44066</c:v>
                </c:pt>
                <c:pt idx="185">
                  <c:v>44073</c:v>
                </c:pt>
                <c:pt idx="186">
                  <c:v>44080</c:v>
                </c:pt>
                <c:pt idx="187">
                  <c:v>44087</c:v>
                </c:pt>
                <c:pt idx="188">
                  <c:v>44094</c:v>
                </c:pt>
                <c:pt idx="189">
                  <c:v>44101</c:v>
                </c:pt>
                <c:pt idx="190">
                  <c:v>44108</c:v>
                </c:pt>
                <c:pt idx="191">
                  <c:v>44115</c:v>
                </c:pt>
                <c:pt idx="192">
                  <c:v>44122</c:v>
                </c:pt>
                <c:pt idx="193">
                  <c:v>44129</c:v>
                </c:pt>
                <c:pt idx="194">
                  <c:v>44136</c:v>
                </c:pt>
                <c:pt idx="195">
                  <c:v>44143</c:v>
                </c:pt>
                <c:pt idx="196">
                  <c:v>44150</c:v>
                </c:pt>
                <c:pt idx="197">
                  <c:v>44157</c:v>
                </c:pt>
                <c:pt idx="198">
                  <c:v>44164</c:v>
                </c:pt>
                <c:pt idx="199">
                  <c:v>44171</c:v>
                </c:pt>
                <c:pt idx="200">
                  <c:v>44178</c:v>
                </c:pt>
                <c:pt idx="201">
                  <c:v>44185</c:v>
                </c:pt>
                <c:pt idx="202">
                  <c:v>44192</c:v>
                </c:pt>
                <c:pt idx="203">
                  <c:v>44199</c:v>
                </c:pt>
                <c:pt idx="204">
                  <c:v>44206</c:v>
                </c:pt>
                <c:pt idx="205">
                  <c:v>44213</c:v>
                </c:pt>
                <c:pt idx="206">
                  <c:v>44220</c:v>
                </c:pt>
                <c:pt idx="207">
                  <c:v>44227</c:v>
                </c:pt>
              </c:numCache>
            </c:numRef>
          </c:cat>
          <c:val>
            <c:numRef>
              <c:f>'Figure 2.3'!$E$5:$E$212</c:f>
              <c:numCache>
                <c:formatCode>General</c:formatCode>
                <c:ptCount val="208"/>
                <c:pt idx="0">
                  <c:v>4.0890609683744064</c:v>
                </c:pt>
                <c:pt idx="1">
                  <c:v>4.0007141190176831</c:v>
                </c:pt>
                <c:pt idx="2">
                  <c:v>4.6323486596634664</c:v>
                </c:pt>
                <c:pt idx="3">
                  <c:v>5.621939308547109</c:v>
                </c:pt>
                <c:pt idx="4">
                  <c:v>5.6858292819427092</c:v>
                </c:pt>
                <c:pt idx="5">
                  <c:v>6.6282017731205052</c:v>
                </c:pt>
                <c:pt idx="6">
                  <c:v>4.7605643050856532</c:v>
                </c:pt>
                <c:pt idx="7">
                  <c:v>3.4782047521200918</c:v>
                </c:pt>
                <c:pt idx="8">
                  <c:v>1.308423900706307</c:v>
                </c:pt>
                <c:pt idx="9">
                  <c:v>5.0814213975169844</c:v>
                </c:pt>
                <c:pt idx="10">
                  <c:v>3.2256513988676399</c:v>
                </c:pt>
                <c:pt idx="11">
                  <c:v>4.4481306436313641</c:v>
                </c:pt>
                <c:pt idx="12">
                  <c:v>2.8011532622014812</c:v>
                </c:pt>
                <c:pt idx="13">
                  <c:v>4.1569146604166463</c:v>
                </c:pt>
                <c:pt idx="14">
                  <c:v>3.7347606520953982</c:v>
                </c:pt>
                <c:pt idx="15">
                  <c:v>2.923350707671458</c:v>
                </c:pt>
                <c:pt idx="16">
                  <c:v>4.7957444691412912</c:v>
                </c:pt>
                <c:pt idx="17">
                  <c:v>5.4975662870308861</c:v>
                </c:pt>
                <c:pt idx="18">
                  <c:v>4.1601970005328441</c:v>
                </c:pt>
                <c:pt idx="19">
                  <c:v>3.6270524356145581</c:v>
                </c:pt>
                <c:pt idx="20">
                  <c:v>5.4918180988871779</c:v>
                </c:pt>
                <c:pt idx="21">
                  <c:v>4.5438236638115024</c:v>
                </c:pt>
                <c:pt idx="22">
                  <c:v>4.3159871088406634</c:v>
                </c:pt>
                <c:pt idx="23">
                  <c:v>4.7072526124137593</c:v>
                </c:pt>
                <c:pt idx="24">
                  <c:v>4.8228339359967647</c:v>
                </c:pt>
                <c:pt idx="25">
                  <c:v>3.9527669665124101</c:v>
                </c:pt>
                <c:pt idx="26">
                  <c:v>4.4834046261009703</c:v>
                </c:pt>
                <c:pt idx="27">
                  <c:v>4.8967880189901436</c:v>
                </c:pt>
                <c:pt idx="28">
                  <c:v>5.6106668605801389</c:v>
                </c:pt>
                <c:pt idx="29">
                  <c:v>2.7348681316882959</c:v>
                </c:pt>
                <c:pt idx="30">
                  <c:v>3.7392296372955931</c:v>
                </c:pt>
                <c:pt idx="31">
                  <c:v>4.2941693715659399</c:v>
                </c:pt>
                <c:pt idx="32">
                  <c:v>4.4206593650305779</c:v>
                </c:pt>
                <c:pt idx="33">
                  <c:v>4.0334096718813193</c:v>
                </c:pt>
                <c:pt idx="34">
                  <c:v>3.8466060791653041</c:v>
                </c:pt>
                <c:pt idx="35">
                  <c:v>3.9963446013580288</c:v>
                </c:pt>
                <c:pt idx="36">
                  <c:v>5.7497546185351984</c:v>
                </c:pt>
                <c:pt idx="37">
                  <c:v>5.7384929725170499</c:v>
                </c:pt>
                <c:pt idx="38">
                  <c:v>7.1750754588505297</c:v>
                </c:pt>
                <c:pt idx="39">
                  <c:v>5.0380138954692013</c:v>
                </c:pt>
                <c:pt idx="40">
                  <c:v>5.0028319236476539</c:v>
                </c:pt>
                <c:pt idx="41">
                  <c:v>4.318674029364745</c:v>
                </c:pt>
                <c:pt idx="42">
                  <c:v>4.8344891036641364</c:v>
                </c:pt>
                <c:pt idx="43">
                  <c:v>3.8331628184790558</c:v>
                </c:pt>
                <c:pt idx="44">
                  <c:v>5.7516032835932061</c:v>
                </c:pt>
                <c:pt idx="45">
                  <c:v>6.1113328743096291</c:v>
                </c:pt>
                <c:pt idx="46">
                  <c:v>4.4979972321270418</c:v>
                </c:pt>
                <c:pt idx="47">
                  <c:v>5.2672526929288113</c:v>
                </c:pt>
                <c:pt idx="48">
                  <c:v>5.5598725079165741</c:v>
                </c:pt>
                <c:pt idx="49">
                  <c:v>5.0630902652108158</c:v>
                </c:pt>
                <c:pt idx="50">
                  <c:v>4.7754252562924639</c:v>
                </c:pt>
                <c:pt idx="51">
                  <c:v>5.1678468778360793</c:v>
                </c:pt>
                <c:pt idx="52">
                  <c:v>5.4911114892119013</c:v>
                </c:pt>
                <c:pt idx="53">
                  <c:v>5.1356570839470601</c:v>
                </c:pt>
                <c:pt idx="54">
                  <c:v>4.3699606250777041</c:v>
                </c:pt>
                <c:pt idx="55">
                  <c:v>4.9543352154747957</c:v>
                </c:pt>
                <c:pt idx="56">
                  <c:v>4.2166323674484962</c:v>
                </c:pt>
                <c:pt idx="57">
                  <c:v>3.8287315993090991</c:v>
                </c:pt>
                <c:pt idx="58">
                  <c:v>2.1877074177865752</c:v>
                </c:pt>
                <c:pt idx="59">
                  <c:v>6.4909119402186546</c:v>
                </c:pt>
                <c:pt idx="60">
                  <c:v>7.5627607412554907</c:v>
                </c:pt>
                <c:pt idx="61">
                  <c:v>6.1489135932585874</c:v>
                </c:pt>
                <c:pt idx="62">
                  <c:v>6.2332543222031527</c:v>
                </c:pt>
                <c:pt idx="63">
                  <c:v>7.1553618415563616</c:v>
                </c:pt>
                <c:pt idx="64">
                  <c:v>7.149231452370941</c:v>
                </c:pt>
                <c:pt idx="65">
                  <c:v>5.7704880804426404</c:v>
                </c:pt>
                <c:pt idx="66">
                  <c:v>4.6684729406284378</c:v>
                </c:pt>
                <c:pt idx="67">
                  <c:v>5.4066851158310714</c:v>
                </c:pt>
                <c:pt idx="68">
                  <c:v>4.9690863984245546</c:v>
                </c:pt>
                <c:pt idx="69">
                  <c:v>3.9963877281167561</c:v>
                </c:pt>
                <c:pt idx="70">
                  <c:v>3.7265586535136261</c:v>
                </c:pt>
                <c:pt idx="71">
                  <c:v>4.1540659035633194</c:v>
                </c:pt>
                <c:pt idx="72">
                  <c:v>4.2678594445245386</c:v>
                </c:pt>
                <c:pt idx="73">
                  <c:v>4.2536352230863104</c:v>
                </c:pt>
                <c:pt idx="74">
                  <c:v>5.9333480952218736</c:v>
                </c:pt>
                <c:pt idx="75">
                  <c:v>5.0292169616636091</c:v>
                </c:pt>
                <c:pt idx="76">
                  <c:v>4.0048629905031934</c:v>
                </c:pt>
                <c:pt idx="77">
                  <c:v>5.1530460850243482</c:v>
                </c:pt>
                <c:pt idx="78">
                  <c:v>4.8303100795319196</c:v>
                </c:pt>
                <c:pt idx="79">
                  <c:v>5.5800482837828502</c:v>
                </c:pt>
                <c:pt idx="80">
                  <c:v>5.5048962807650437</c:v>
                </c:pt>
                <c:pt idx="81">
                  <c:v>5.0308156744690447</c:v>
                </c:pt>
                <c:pt idx="82">
                  <c:v>5.4660895677772414</c:v>
                </c:pt>
                <c:pt idx="83">
                  <c:v>5.3660036808296647</c:v>
                </c:pt>
                <c:pt idx="84">
                  <c:v>5.7605381331809911</c:v>
                </c:pt>
                <c:pt idx="85">
                  <c:v>5.2185002238910609</c:v>
                </c:pt>
                <c:pt idx="86">
                  <c:v>6.0751021818592204</c:v>
                </c:pt>
                <c:pt idx="87">
                  <c:v>4.8396756586906662</c:v>
                </c:pt>
                <c:pt idx="88">
                  <c:v>5.3428148301938423</c:v>
                </c:pt>
                <c:pt idx="89">
                  <c:v>3.779286572251066</c:v>
                </c:pt>
                <c:pt idx="90">
                  <c:v>3.8210159533862371</c:v>
                </c:pt>
                <c:pt idx="91">
                  <c:v>4.579745520994849</c:v>
                </c:pt>
                <c:pt idx="92">
                  <c:v>4.8542508378723159</c:v>
                </c:pt>
                <c:pt idx="93">
                  <c:v>4.6271853342953913</c:v>
                </c:pt>
                <c:pt idx="94">
                  <c:v>4.2375406856389324</c:v>
                </c:pt>
                <c:pt idx="95">
                  <c:v>4.0433186875551916</c:v>
                </c:pt>
                <c:pt idx="96">
                  <c:v>4.2953834578397778</c:v>
                </c:pt>
                <c:pt idx="97">
                  <c:v>5.3814627626779847</c:v>
                </c:pt>
                <c:pt idx="98">
                  <c:v>4.9650817654890149</c:v>
                </c:pt>
                <c:pt idx="99">
                  <c:v>5.2107837819515916</c:v>
                </c:pt>
                <c:pt idx="100">
                  <c:v>4.9120036741201316</c:v>
                </c:pt>
                <c:pt idx="101">
                  <c:v>4.9550663842658054</c:v>
                </c:pt>
                <c:pt idx="102">
                  <c:v>5.9333525991309681</c:v>
                </c:pt>
                <c:pt idx="103">
                  <c:v>5.3401661807865759</c:v>
                </c:pt>
                <c:pt idx="104">
                  <c:v>5.3532781653747552</c:v>
                </c:pt>
                <c:pt idx="105">
                  <c:v>6.2872324844466734</c:v>
                </c:pt>
                <c:pt idx="106">
                  <c:v>5.3221151151921928</c:v>
                </c:pt>
                <c:pt idx="107">
                  <c:v>5.3653973296651252</c:v>
                </c:pt>
                <c:pt idx="108">
                  <c:v>4.9925069464187901</c:v>
                </c:pt>
                <c:pt idx="109">
                  <c:v>6.4915696560494638</c:v>
                </c:pt>
                <c:pt idx="110">
                  <c:v>6.5572813576160076</c:v>
                </c:pt>
                <c:pt idx="111">
                  <c:v>2.6320334658851769</c:v>
                </c:pt>
                <c:pt idx="112">
                  <c:v>1.337813802600049</c:v>
                </c:pt>
                <c:pt idx="113">
                  <c:v>3.6499637632125461</c:v>
                </c:pt>
                <c:pt idx="114">
                  <c:v>4.9760598056651864</c:v>
                </c:pt>
                <c:pt idx="115">
                  <c:v>4.562241822239649</c:v>
                </c:pt>
                <c:pt idx="116">
                  <c:v>2.4989113189290029</c:v>
                </c:pt>
                <c:pt idx="117">
                  <c:v>3.95201176811161</c:v>
                </c:pt>
                <c:pt idx="118">
                  <c:v>4.5153673606739053</c:v>
                </c:pt>
                <c:pt idx="119">
                  <c:v>3.4697633938447159</c:v>
                </c:pt>
                <c:pt idx="120">
                  <c:v>4.8223290184654521</c:v>
                </c:pt>
                <c:pt idx="121">
                  <c:v>4.0983480871842914</c:v>
                </c:pt>
                <c:pt idx="122">
                  <c:v>5.8168060825783918</c:v>
                </c:pt>
                <c:pt idx="123">
                  <c:v>5.9370968543319584</c:v>
                </c:pt>
                <c:pt idx="124">
                  <c:v>3.6088864857350198</c:v>
                </c:pt>
                <c:pt idx="125">
                  <c:v>3.6401111427539181</c:v>
                </c:pt>
                <c:pt idx="126">
                  <c:v>4.7401400479939388</c:v>
                </c:pt>
                <c:pt idx="127">
                  <c:v>4.0671415043772097</c:v>
                </c:pt>
                <c:pt idx="128">
                  <c:v>3.9051721086274158</c:v>
                </c:pt>
                <c:pt idx="129">
                  <c:v>4.1926273958693949</c:v>
                </c:pt>
                <c:pt idx="130">
                  <c:v>3.542539078581711</c:v>
                </c:pt>
                <c:pt idx="131">
                  <c:v>4.7037844808492304</c:v>
                </c:pt>
                <c:pt idx="132">
                  <c:v>3.9444989621538782</c:v>
                </c:pt>
                <c:pt idx="133">
                  <c:v>6.1546765020932419</c:v>
                </c:pt>
                <c:pt idx="134">
                  <c:v>5.2927533689192519</c:v>
                </c:pt>
                <c:pt idx="135">
                  <c:v>5.1834268232589631</c:v>
                </c:pt>
                <c:pt idx="136">
                  <c:v>4.0121961167126381</c:v>
                </c:pt>
                <c:pt idx="137">
                  <c:v>3.2657489348721058</c:v>
                </c:pt>
                <c:pt idx="138">
                  <c:v>4.0608148837230953</c:v>
                </c:pt>
                <c:pt idx="139">
                  <c:v>3.8346207102370928</c:v>
                </c:pt>
                <c:pt idx="140">
                  <c:v>4.5368166967734984</c:v>
                </c:pt>
                <c:pt idx="141">
                  <c:v>4.2780531372018071</c:v>
                </c:pt>
                <c:pt idx="142">
                  <c:v>5.5224383960120704</c:v>
                </c:pt>
                <c:pt idx="143">
                  <c:v>3.8222476262130889</c:v>
                </c:pt>
                <c:pt idx="144">
                  <c:v>2.8179681614029222</c:v>
                </c:pt>
                <c:pt idx="145">
                  <c:v>3.3665776121497539</c:v>
                </c:pt>
                <c:pt idx="146">
                  <c:v>3.5949624104392162</c:v>
                </c:pt>
                <c:pt idx="147">
                  <c:v>4.257598421617967</c:v>
                </c:pt>
                <c:pt idx="148">
                  <c:v>4.5929592910231873</c:v>
                </c:pt>
                <c:pt idx="149">
                  <c:v>2.3323197767836841</c:v>
                </c:pt>
                <c:pt idx="150">
                  <c:v>3.4608203566663711</c:v>
                </c:pt>
                <c:pt idx="151">
                  <c:v>2.6362643473102469</c:v>
                </c:pt>
                <c:pt idx="152">
                  <c:v>2.9842087719451711</c:v>
                </c:pt>
                <c:pt idx="153">
                  <c:v>3.6533120611311229</c:v>
                </c:pt>
                <c:pt idx="154">
                  <c:v>2.3130432767505158</c:v>
                </c:pt>
                <c:pt idx="155">
                  <c:v>3.9476408587230272</c:v>
                </c:pt>
                <c:pt idx="156">
                  <c:v>2.0487289695023301</c:v>
                </c:pt>
                <c:pt idx="157">
                  <c:v>1.79084275952614</c:v>
                </c:pt>
                <c:pt idx="158">
                  <c:v>3.1326017388894369</c:v>
                </c:pt>
                <c:pt idx="159">
                  <c:v>2.121715765467739</c:v>
                </c:pt>
                <c:pt idx="160">
                  <c:v>-1.3412425457292829</c:v>
                </c:pt>
                <c:pt idx="161">
                  <c:v>-7.1334500132753087</c:v>
                </c:pt>
                <c:pt idx="162">
                  <c:v>-10.95706570956356</c:v>
                </c:pt>
                <c:pt idx="163">
                  <c:v>-17.46560690268452</c:v>
                </c:pt>
                <c:pt idx="164">
                  <c:v>-16.71085153615898</c:v>
                </c:pt>
                <c:pt idx="165">
                  <c:v>-9.4996906137166999</c:v>
                </c:pt>
                <c:pt idx="166">
                  <c:v>-13.66915036287384</c:v>
                </c:pt>
                <c:pt idx="167">
                  <c:v>-14.52663468063896</c:v>
                </c:pt>
                <c:pt idx="168">
                  <c:v>-11.43408273237455</c:v>
                </c:pt>
                <c:pt idx="169">
                  <c:v>-8.0810202649100304</c:v>
                </c:pt>
                <c:pt idx="170">
                  <c:v>-8.2887032801324843</c:v>
                </c:pt>
                <c:pt idx="171">
                  <c:v>-7.9524706723035381</c:v>
                </c:pt>
                <c:pt idx="172">
                  <c:v>-6.2233389257746792</c:v>
                </c:pt>
                <c:pt idx="173">
                  <c:v>-2.126338554420637</c:v>
                </c:pt>
                <c:pt idx="174">
                  <c:v>-3.0276731590755248</c:v>
                </c:pt>
                <c:pt idx="175">
                  <c:v>-0.74450240358387831</c:v>
                </c:pt>
                <c:pt idx="176">
                  <c:v>-1.1200559304330979</c:v>
                </c:pt>
                <c:pt idx="177">
                  <c:v>-1.0781547521268571</c:v>
                </c:pt>
                <c:pt idx="178">
                  <c:v>3.009613478085829</c:v>
                </c:pt>
                <c:pt idx="179">
                  <c:v>1.830107081801271</c:v>
                </c:pt>
                <c:pt idx="180">
                  <c:v>2.2418459316682311</c:v>
                </c:pt>
                <c:pt idx="181">
                  <c:v>0.34398744439537088</c:v>
                </c:pt>
                <c:pt idx="182">
                  <c:v>0.1866542789932196</c:v>
                </c:pt>
                <c:pt idx="183">
                  <c:v>-1.6512769753170431</c:v>
                </c:pt>
                <c:pt idx="184">
                  <c:v>-0.1357809036303336</c:v>
                </c:pt>
                <c:pt idx="185">
                  <c:v>0.81800045356206152</c:v>
                </c:pt>
                <c:pt idx="186">
                  <c:v>0.47038254583059541</c:v>
                </c:pt>
                <c:pt idx="187">
                  <c:v>-1.7791266930687599</c:v>
                </c:pt>
                <c:pt idx="188">
                  <c:v>-0.62799797919767308</c:v>
                </c:pt>
                <c:pt idx="189">
                  <c:v>0.12750389279490079</c:v>
                </c:pt>
                <c:pt idx="190">
                  <c:v>-0.95140999730346143</c:v>
                </c:pt>
                <c:pt idx="191">
                  <c:v>-3.7642832956253431</c:v>
                </c:pt>
                <c:pt idx="192">
                  <c:v>-4.1332883845342199</c:v>
                </c:pt>
                <c:pt idx="193">
                  <c:v>-6.0143051552015088</c:v>
                </c:pt>
                <c:pt idx="194">
                  <c:v>-5.4819764644821483</c:v>
                </c:pt>
                <c:pt idx="195">
                  <c:v>-5.5580643916865444</c:v>
                </c:pt>
                <c:pt idx="196">
                  <c:v>-2.592498296808325</c:v>
                </c:pt>
                <c:pt idx="197">
                  <c:v>-4.5744871130476081</c:v>
                </c:pt>
                <c:pt idx="198">
                  <c:v>-3.172445574467329</c:v>
                </c:pt>
                <c:pt idx="199">
                  <c:v>-1.6489684557182569</c:v>
                </c:pt>
                <c:pt idx="200">
                  <c:v>-3.3867777296751882</c:v>
                </c:pt>
                <c:pt idx="201">
                  <c:v>-4.3518832897348743</c:v>
                </c:pt>
                <c:pt idx="202">
                  <c:v>-3.3314359353320442</c:v>
                </c:pt>
                <c:pt idx="203">
                  <c:v>-1.746854420086198</c:v>
                </c:pt>
                <c:pt idx="204">
                  <c:v>-1.737323608235426</c:v>
                </c:pt>
                <c:pt idx="205">
                  <c:v>-2.3837791107003992</c:v>
                </c:pt>
                <c:pt idx="206">
                  <c:v>-4.5879248165330004</c:v>
                </c:pt>
                <c:pt idx="207">
                  <c:v>-2.6627296752952909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4F-4F3B-89DE-5E3532A3AB95}"/>
            </c:ext>
          </c:extLst>
        </c:ser>
        <c:ser>
          <c:idx val="4"/>
          <c:order val="4"/>
          <c:tx>
            <c:strRef>
              <c:f>'Figure 2.3'!$F$4</c:f>
              <c:strCache>
                <c:ptCount val="1"/>
                <c:pt idx="0">
                  <c:v>AT</c:v>
                </c:pt>
              </c:strCache>
            </c:strRef>
          </c:tx>
          <c:spPr>
            <a:ln w="28575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2.3'!$A$5:$A$212</c:f>
              <c:numCache>
                <c:formatCode>yyyy\-mm\-dd</c:formatCode>
                <c:ptCount val="208"/>
                <c:pt idx="0">
                  <c:v>42778</c:v>
                </c:pt>
                <c:pt idx="1">
                  <c:v>42785</c:v>
                </c:pt>
                <c:pt idx="2">
                  <c:v>42792</c:v>
                </c:pt>
                <c:pt idx="3">
                  <c:v>42799</c:v>
                </c:pt>
                <c:pt idx="4">
                  <c:v>42806</c:v>
                </c:pt>
                <c:pt idx="5">
                  <c:v>42813</c:v>
                </c:pt>
                <c:pt idx="6">
                  <c:v>42820</c:v>
                </c:pt>
                <c:pt idx="7">
                  <c:v>42827</c:v>
                </c:pt>
                <c:pt idx="8">
                  <c:v>42834</c:v>
                </c:pt>
                <c:pt idx="9">
                  <c:v>42841</c:v>
                </c:pt>
                <c:pt idx="10">
                  <c:v>42848</c:v>
                </c:pt>
                <c:pt idx="11">
                  <c:v>42855</c:v>
                </c:pt>
                <c:pt idx="12">
                  <c:v>42862</c:v>
                </c:pt>
                <c:pt idx="13">
                  <c:v>42869</c:v>
                </c:pt>
                <c:pt idx="14">
                  <c:v>42876</c:v>
                </c:pt>
                <c:pt idx="15">
                  <c:v>42883</c:v>
                </c:pt>
                <c:pt idx="16">
                  <c:v>42890</c:v>
                </c:pt>
                <c:pt idx="17">
                  <c:v>42897</c:v>
                </c:pt>
                <c:pt idx="18">
                  <c:v>42904</c:v>
                </c:pt>
                <c:pt idx="19">
                  <c:v>42911</c:v>
                </c:pt>
                <c:pt idx="20">
                  <c:v>42918</c:v>
                </c:pt>
                <c:pt idx="21">
                  <c:v>42925</c:v>
                </c:pt>
                <c:pt idx="22">
                  <c:v>42932</c:v>
                </c:pt>
                <c:pt idx="23">
                  <c:v>42939</c:v>
                </c:pt>
                <c:pt idx="24">
                  <c:v>42946</c:v>
                </c:pt>
                <c:pt idx="25">
                  <c:v>42953</c:v>
                </c:pt>
                <c:pt idx="26">
                  <c:v>42960</c:v>
                </c:pt>
                <c:pt idx="27">
                  <c:v>42967</c:v>
                </c:pt>
                <c:pt idx="28">
                  <c:v>42974</c:v>
                </c:pt>
                <c:pt idx="29">
                  <c:v>42981</c:v>
                </c:pt>
                <c:pt idx="30">
                  <c:v>42988</c:v>
                </c:pt>
                <c:pt idx="31">
                  <c:v>42995</c:v>
                </c:pt>
                <c:pt idx="32">
                  <c:v>43002</c:v>
                </c:pt>
                <c:pt idx="33">
                  <c:v>43009</c:v>
                </c:pt>
                <c:pt idx="34">
                  <c:v>43016</c:v>
                </c:pt>
                <c:pt idx="35">
                  <c:v>43023</c:v>
                </c:pt>
                <c:pt idx="36">
                  <c:v>43030</c:v>
                </c:pt>
                <c:pt idx="37">
                  <c:v>43037</c:v>
                </c:pt>
                <c:pt idx="38">
                  <c:v>43044</c:v>
                </c:pt>
                <c:pt idx="39">
                  <c:v>43051</c:v>
                </c:pt>
                <c:pt idx="40">
                  <c:v>43058</c:v>
                </c:pt>
                <c:pt idx="41">
                  <c:v>43065</c:v>
                </c:pt>
                <c:pt idx="42">
                  <c:v>43072</c:v>
                </c:pt>
                <c:pt idx="43">
                  <c:v>43079</c:v>
                </c:pt>
                <c:pt idx="44">
                  <c:v>43086</c:v>
                </c:pt>
                <c:pt idx="45">
                  <c:v>43093</c:v>
                </c:pt>
                <c:pt idx="46">
                  <c:v>43100</c:v>
                </c:pt>
                <c:pt idx="47">
                  <c:v>43107</c:v>
                </c:pt>
                <c:pt idx="48">
                  <c:v>43114</c:v>
                </c:pt>
                <c:pt idx="49">
                  <c:v>43121</c:v>
                </c:pt>
                <c:pt idx="50">
                  <c:v>43128</c:v>
                </c:pt>
                <c:pt idx="51">
                  <c:v>43135</c:v>
                </c:pt>
                <c:pt idx="52">
                  <c:v>43142</c:v>
                </c:pt>
                <c:pt idx="53">
                  <c:v>43149</c:v>
                </c:pt>
                <c:pt idx="54">
                  <c:v>43156</c:v>
                </c:pt>
                <c:pt idx="55">
                  <c:v>43163</c:v>
                </c:pt>
                <c:pt idx="56">
                  <c:v>43170</c:v>
                </c:pt>
                <c:pt idx="57">
                  <c:v>43177</c:v>
                </c:pt>
                <c:pt idx="58">
                  <c:v>43184</c:v>
                </c:pt>
                <c:pt idx="59">
                  <c:v>43191</c:v>
                </c:pt>
                <c:pt idx="60">
                  <c:v>43198</c:v>
                </c:pt>
                <c:pt idx="61">
                  <c:v>43205</c:v>
                </c:pt>
                <c:pt idx="62">
                  <c:v>43212</c:v>
                </c:pt>
                <c:pt idx="63">
                  <c:v>43219</c:v>
                </c:pt>
                <c:pt idx="64">
                  <c:v>43226</c:v>
                </c:pt>
                <c:pt idx="65">
                  <c:v>43233</c:v>
                </c:pt>
                <c:pt idx="66">
                  <c:v>43240</c:v>
                </c:pt>
                <c:pt idx="67">
                  <c:v>43247</c:v>
                </c:pt>
                <c:pt idx="68">
                  <c:v>43254</c:v>
                </c:pt>
                <c:pt idx="69">
                  <c:v>43261</c:v>
                </c:pt>
                <c:pt idx="70">
                  <c:v>43268</c:v>
                </c:pt>
                <c:pt idx="71">
                  <c:v>43275</c:v>
                </c:pt>
                <c:pt idx="72">
                  <c:v>43282</c:v>
                </c:pt>
                <c:pt idx="73">
                  <c:v>43289</c:v>
                </c:pt>
                <c:pt idx="74">
                  <c:v>43296</c:v>
                </c:pt>
                <c:pt idx="75">
                  <c:v>43303</c:v>
                </c:pt>
                <c:pt idx="76">
                  <c:v>43310</c:v>
                </c:pt>
                <c:pt idx="77">
                  <c:v>43317</c:v>
                </c:pt>
                <c:pt idx="78">
                  <c:v>43324</c:v>
                </c:pt>
                <c:pt idx="79">
                  <c:v>43331</c:v>
                </c:pt>
                <c:pt idx="80">
                  <c:v>43338</c:v>
                </c:pt>
                <c:pt idx="81">
                  <c:v>43345</c:v>
                </c:pt>
                <c:pt idx="82">
                  <c:v>43352</c:v>
                </c:pt>
                <c:pt idx="83">
                  <c:v>43359</c:v>
                </c:pt>
                <c:pt idx="84">
                  <c:v>43366</c:v>
                </c:pt>
                <c:pt idx="85">
                  <c:v>43373</c:v>
                </c:pt>
                <c:pt idx="86">
                  <c:v>43380</c:v>
                </c:pt>
                <c:pt idx="87">
                  <c:v>43387</c:v>
                </c:pt>
                <c:pt idx="88">
                  <c:v>43394</c:v>
                </c:pt>
                <c:pt idx="89">
                  <c:v>43401</c:v>
                </c:pt>
                <c:pt idx="90">
                  <c:v>43408</c:v>
                </c:pt>
                <c:pt idx="91">
                  <c:v>43415</c:v>
                </c:pt>
                <c:pt idx="92">
                  <c:v>43422</c:v>
                </c:pt>
                <c:pt idx="93">
                  <c:v>43429</c:v>
                </c:pt>
                <c:pt idx="94">
                  <c:v>43436</c:v>
                </c:pt>
                <c:pt idx="95">
                  <c:v>43443</c:v>
                </c:pt>
                <c:pt idx="96">
                  <c:v>43450</c:v>
                </c:pt>
                <c:pt idx="97">
                  <c:v>43457</c:v>
                </c:pt>
                <c:pt idx="98">
                  <c:v>43464</c:v>
                </c:pt>
                <c:pt idx="99">
                  <c:v>43471</c:v>
                </c:pt>
                <c:pt idx="100">
                  <c:v>43478</c:v>
                </c:pt>
                <c:pt idx="101">
                  <c:v>43485</c:v>
                </c:pt>
                <c:pt idx="102">
                  <c:v>43492</c:v>
                </c:pt>
                <c:pt idx="103">
                  <c:v>43499</c:v>
                </c:pt>
                <c:pt idx="104">
                  <c:v>43506</c:v>
                </c:pt>
                <c:pt idx="105">
                  <c:v>43513</c:v>
                </c:pt>
                <c:pt idx="106">
                  <c:v>43520</c:v>
                </c:pt>
                <c:pt idx="107">
                  <c:v>43527</c:v>
                </c:pt>
                <c:pt idx="108">
                  <c:v>43534</c:v>
                </c:pt>
                <c:pt idx="109">
                  <c:v>43541</c:v>
                </c:pt>
                <c:pt idx="110">
                  <c:v>43548</c:v>
                </c:pt>
                <c:pt idx="111">
                  <c:v>43555</c:v>
                </c:pt>
                <c:pt idx="112">
                  <c:v>43562</c:v>
                </c:pt>
                <c:pt idx="113">
                  <c:v>43569</c:v>
                </c:pt>
                <c:pt idx="114">
                  <c:v>43576</c:v>
                </c:pt>
                <c:pt idx="115">
                  <c:v>43583</c:v>
                </c:pt>
                <c:pt idx="116">
                  <c:v>43590</c:v>
                </c:pt>
                <c:pt idx="117">
                  <c:v>43597</c:v>
                </c:pt>
                <c:pt idx="118">
                  <c:v>43604</c:v>
                </c:pt>
                <c:pt idx="119">
                  <c:v>43611</c:v>
                </c:pt>
                <c:pt idx="120">
                  <c:v>43618</c:v>
                </c:pt>
                <c:pt idx="121">
                  <c:v>43625</c:v>
                </c:pt>
                <c:pt idx="122">
                  <c:v>43632</c:v>
                </c:pt>
                <c:pt idx="123">
                  <c:v>43639</c:v>
                </c:pt>
                <c:pt idx="124">
                  <c:v>43646</c:v>
                </c:pt>
                <c:pt idx="125">
                  <c:v>43653</c:v>
                </c:pt>
                <c:pt idx="126">
                  <c:v>43660</c:v>
                </c:pt>
                <c:pt idx="127">
                  <c:v>43667</c:v>
                </c:pt>
                <c:pt idx="128">
                  <c:v>43674</c:v>
                </c:pt>
                <c:pt idx="129">
                  <c:v>43681</c:v>
                </c:pt>
                <c:pt idx="130">
                  <c:v>43688</c:v>
                </c:pt>
                <c:pt idx="131">
                  <c:v>43695</c:v>
                </c:pt>
                <c:pt idx="132">
                  <c:v>43702</c:v>
                </c:pt>
                <c:pt idx="133">
                  <c:v>43709</c:v>
                </c:pt>
                <c:pt idx="134">
                  <c:v>43716</c:v>
                </c:pt>
                <c:pt idx="135">
                  <c:v>43723</c:v>
                </c:pt>
                <c:pt idx="136">
                  <c:v>43730</c:v>
                </c:pt>
                <c:pt idx="137">
                  <c:v>43737</c:v>
                </c:pt>
                <c:pt idx="138">
                  <c:v>43744</c:v>
                </c:pt>
                <c:pt idx="139">
                  <c:v>43751</c:v>
                </c:pt>
                <c:pt idx="140">
                  <c:v>43758</c:v>
                </c:pt>
                <c:pt idx="141">
                  <c:v>43765</c:v>
                </c:pt>
                <c:pt idx="142">
                  <c:v>43772</c:v>
                </c:pt>
                <c:pt idx="143">
                  <c:v>43779</c:v>
                </c:pt>
                <c:pt idx="144">
                  <c:v>43786</c:v>
                </c:pt>
                <c:pt idx="145">
                  <c:v>43793</c:v>
                </c:pt>
                <c:pt idx="146">
                  <c:v>43800</c:v>
                </c:pt>
                <c:pt idx="147">
                  <c:v>43807</c:v>
                </c:pt>
                <c:pt idx="148">
                  <c:v>43814</c:v>
                </c:pt>
                <c:pt idx="149">
                  <c:v>43821</c:v>
                </c:pt>
                <c:pt idx="150">
                  <c:v>43828</c:v>
                </c:pt>
                <c:pt idx="151">
                  <c:v>43835</c:v>
                </c:pt>
                <c:pt idx="152">
                  <c:v>43842</c:v>
                </c:pt>
                <c:pt idx="153">
                  <c:v>43849</c:v>
                </c:pt>
                <c:pt idx="154">
                  <c:v>43856</c:v>
                </c:pt>
                <c:pt idx="155">
                  <c:v>43863</c:v>
                </c:pt>
                <c:pt idx="156">
                  <c:v>43870</c:v>
                </c:pt>
                <c:pt idx="157">
                  <c:v>43877</c:v>
                </c:pt>
                <c:pt idx="158">
                  <c:v>43884</c:v>
                </c:pt>
                <c:pt idx="159">
                  <c:v>43891</c:v>
                </c:pt>
                <c:pt idx="160">
                  <c:v>43898</c:v>
                </c:pt>
                <c:pt idx="161">
                  <c:v>43905</c:v>
                </c:pt>
                <c:pt idx="162">
                  <c:v>43912</c:v>
                </c:pt>
                <c:pt idx="163">
                  <c:v>43919</c:v>
                </c:pt>
                <c:pt idx="164">
                  <c:v>43926</c:v>
                </c:pt>
                <c:pt idx="165">
                  <c:v>43933</c:v>
                </c:pt>
                <c:pt idx="166">
                  <c:v>43940</c:v>
                </c:pt>
                <c:pt idx="167">
                  <c:v>43947</c:v>
                </c:pt>
                <c:pt idx="168">
                  <c:v>43954</c:v>
                </c:pt>
                <c:pt idx="169">
                  <c:v>43961</c:v>
                </c:pt>
                <c:pt idx="170">
                  <c:v>43968</c:v>
                </c:pt>
                <c:pt idx="171">
                  <c:v>43975</c:v>
                </c:pt>
                <c:pt idx="172">
                  <c:v>43982</c:v>
                </c:pt>
                <c:pt idx="173">
                  <c:v>43989</c:v>
                </c:pt>
                <c:pt idx="174">
                  <c:v>43996</c:v>
                </c:pt>
                <c:pt idx="175">
                  <c:v>44003</c:v>
                </c:pt>
                <c:pt idx="176">
                  <c:v>44010</c:v>
                </c:pt>
                <c:pt idx="177">
                  <c:v>44017</c:v>
                </c:pt>
                <c:pt idx="178">
                  <c:v>44024</c:v>
                </c:pt>
                <c:pt idx="179">
                  <c:v>44031</c:v>
                </c:pt>
                <c:pt idx="180">
                  <c:v>44038</c:v>
                </c:pt>
                <c:pt idx="181">
                  <c:v>44045</c:v>
                </c:pt>
                <c:pt idx="182">
                  <c:v>44052</c:v>
                </c:pt>
                <c:pt idx="183">
                  <c:v>44059</c:v>
                </c:pt>
                <c:pt idx="184">
                  <c:v>44066</c:v>
                </c:pt>
                <c:pt idx="185">
                  <c:v>44073</c:v>
                </c:pt>
                <c:pt idx="186">
                  <c:v>44080</c:v>
                </c:pt>
                <c:pt idx="187">
                  <c:v>44087</c:v>
                </c:pt>
                <c:pt idx="188">
                  <c:v>44094</c:v>
                </c:pt>
                <c:pt idx="189">
                  <c:v>44101</c:v>
                </c:pt>
                <c:pt idx="190">
                  <c:v>44108</c:v>
                </c:pt>
                <c:pt idx="191">
                  <c:v>44115</c:v>
                </c:pt>
                <c:pt idx="192">
                  <c:v>44122</c:v>
                </c:pt>
                <c:pt idx="193">
                  <c:v>44129</c:v>
                </c:pt>
                <c:pt idx="194">
                  <c:v>44136</c:v>
                </c:pt>
                <c:pt idx="195">
                  <c:v>44143</c:v>
                </c:pt>
                <c:pt idx="196">
                  <c:v>44150</c:v>
                </c:pt>
                <c:pt idx="197">
                  <c:v>44157</c:v>
                </c:pt>
                <c:pt idx="198">
                  <c:v>44164</c:v>
                </c:pt>
                <c:pt idx="199">
                  <c:v>44171</c:v>
                </c:pt>
                <c:pt idx="200">
                  <c:v>44178</c:v>
                </c:pt>
                <c:pt idx="201">
                  <c:v>44185</c:v>
                </c:pt>
                <c:pt idx="202">
                  <c:v>44192</c:v>
                </c:pt>
                <c:pt idx="203">
                  <c:v>44199</c:v>
                </c:pt>
                <c:pt idx="204">
                  <c:v>44206</c:v>
                </c:pt>
                <c:pt idx="205">
                  <c:v>44213</c:v>
                </c:pt>
                <c:pt idx="206">
                  <c:v>44220</c:v>
                </c:pt>
                <c:pt idx="207">
                  <c:v>44227</c:v>
                </c:pt>
              </c:numCache>
            </c:numRef>
          </c:cat>
          <c:val>
            <c:numRef>
              <c:f>'Figure 2.3'!$F$5:$F$212</c:f>
              <c:numCache>
                <c:formatCode>General</c:formatCode>
                <c:ptCount val="208"/>
                <c:pt idx="0">
                  <c:v>3.845324253928101</c:v>
                </c:pt>
                <c:pt idx="1">
                  <c:v>2.4309304045431448</c:v>
                </c:pt>
                <c:pt idx="2">
                  <c:v>3.9053759445194842</c:v>
                </c:pt>
                <c:pt idx="3">
                  <c:v>2.850102239054829</c:v>
                </c:pt>
                <c:pt idx="4">
                  <c:v>3.086285390886955</c:v>
                </c:pt>
                <c:pt idx="5">
                  <c:v>1.8636167644332171</c:v>
                </c:pt>
                <c:pt idx="6">
                  <c:v>2.2302641974267479</c:v>
                </c:pt>
                <c:pt idx="7">
                  <c:v>2.38858987930083</c:v>
                </c:pt>
                <c:pt idx="8">
                  <c:v>4.1806458356073728</c:v>
                </c:pt>
                <c:pt idx="9">
                  <c:v>4.7137089591434078</c:v>
                </c:pt>
                <c:pt idx="10">
                  <c:v>2.4717614207469691</c:v>
                </c:pt>
                <c:pt idx="11">
                  <c:v>0.72289161888476527</c:v>
                </c:pt>
                <c:pt idx="12">
                  <c:v>0.35696824104010477</c:v>
                </c:pt>
                <c:pt idx="13">
                  <c:v>2.3479878285137952</c:v>
                </c:pt>
                <c:pt idx="14">
                  <c:v>2.0948497345999302</c:v>
                </c:pt>
                <c:pt idx="15">
                  <c:v>1.5329169130573961</c:v>
                </c:pt>
                <c:pt idx="16">
                  <c:v>2.2711295877477</c:v>
                </c:pt>
                <c:pt idx="17">
                  <c:v>4.3489670957456026</c:v>
                </c:pt>
                <c:pt idx="18">
                  <c:v>3.07692161573316</c:v>
                </c:pt>
                <c:pt idx="19">
                  <c:v>3.3019090542336862</c:v>
                </c:pt>
                <c:pt idx="20">
                  <c:v>2.4190716727209089</c:v>
                </c:pt>
                <c:pt idx="21">
                  <c:v>2.3027612446459171</c:v>
                </c:pt>
                <c:pt idx="22">
                  <c:v>1.699899284028678</c:v>
                </c:pt>
                <c:pt idx="23">
                  <c:v>0.98211408634318087</c:v>
                </c:pt>
                <c:pt idx="24">
                  <c:v>2.322049188738915</c:v>
                </c:pt>
                <c:pt idx="25">
                  <c:v>3.4643921864915099</c:v>
                </c:pt>
                <c:pt idx="26">
                  <c:v>4.9919068540926164</c:v>
                </c:pt>
                <c:pt idx="27">
                  <c:v>2.6383202127153602</c:v>
                </c:pt>
                <c:pt idx="28">
                  <c:v>2.7935848751924448</c:v>
                </c:pt>
                <c:pt idx="29">
                  <c:v>3.4259391984549801</c:v>
                </c:pt>
                <c:pt idx="30">
                  <c:v>2.33697642943046</c:v>
                </c:pt>
                <c:pt idx="31">
                  <c:v>3.327235815575778</c:v>
                </c:pt>
                <c:pt idx="32">
                  <c:v>4.5193452802145098</c:v>
                </c:pt>
                <c:pt idx="33">
                  <c:v>2.928231267786416</c:v>
                </c:pt>
                <c:pt idx="34">
                  <c:v>2.0364500758953659</c:v>
                </c:pt>
                <c:pt idx="35">
                  <c:v>2.4524628073090069</c:v>
                </c:pt>
                <c:pt idx="36">
                  <c:v>1.0611064466162881</c:v>
                </c:pt>
                <c:pt idx="37">
                  <c:v>2.879992560953792</c:v>
                </c:pt>
                <c:pt idx="38">
                  <c:v>2.7442977314274808</c:v>
                </c:pt>
                <c:pt idx="39">
                  <c:v>1.788523787401896</c:v>
                </c:pt>
                <c:pt idx="40">
                  <c:v>2.6457517034096512</c:v>
                </c:pt>
                <c:pt idx="41">
                  <c:v>4.2152056745623927</c:v>
                </c:pt>
                <c:pt idx="42">
                  <c:v>4.5956305915045776</c:v>
                </c:pt>
                <c:pt idx="43">
                  <c:v>2.1884803455457469</c:v>
                </c:pt>
                <c:pt idx="44">
                  <c:v>1.921929460077255</c:v>
                </c:pt>
                <c:pt idx="45">
                  <c:v>4.4860194492372756</c:v>
                </c:pt>
                <c:pt idx="46">
                  <c:v>2.3348811711538482</c:v>
                </c:pt>
                <c:pt idx="47">
                  <c:v>3.2684083012311391</c:v>
                </c:pt>
                <c:pt idx="48">
                  <c:v>2.7162182391805931</c:v>
                </c:pt>
                <c:pt idx="49">
                  <c:v>1.945056757404277</c:v>
                </c:pt>
                <c:pt idx="50">
                  <c:v>0.95298235243374751</c:v>
                </c:pt>
                <c:pt idx="51">
                  <c:v>2.3918462901238011</c:v>
                </c:pt>
                <c:pt idx="52">
                  <c:v>1.1880945674946251</c:v>
                </c:pt>
                <c:pt idx="53">
                  <c:v>1.426040108969322</c:v>
                </c:pt>
                <c:pt idx="54">
                  <c:v>1.4988186908489169</c:v>
                </c:pt>
                <c:pt idx="55">
                  <c:v>2.2340821081393631</c:v>
                </c:pt>
                <c:pt idx="56">
                  <c:v>2.1973135852089949</c:v>
                </c:pt>
                <c:pt idx="57">
                  <c:v>1.967080451014009</c:v>
                </c:pt>
                <c:pt idx="58">
                  <c:v>4.5935715413207214</c:v>
                </c:pt>
                <c:pt idx="59">
                  <c:v>3.9449084708237319</c:v>
                </c:pt>
                <c:pt idx="60">
                  <c:v>1.78159898367601</c:v>
                </c:pt>
                <c:pt idx="61">
                  <c:v>2.1640227451143539</c:v>
                </c:pt>
                <c:pt idx="62">
                  <c:v>2.561918245586619</c:v>
                </c:pt>
                <c:pt idx="63">
                  <c:v>1.084984173116226</c:v>
                </c:pt>
                <c:pt idx="64">
                  <c:v>4.1247978752035941</c:v>
                </c:pt>
                <c:pt idx="65">
                  <c:v>2.369298900114142</c:v>
                </c:pt>
                <c:pt idx="66">
                  <c:v>1.0768232358111349</c:v>
                </c:pt>
                <c:pt idx="67">
                  <c:v>2.2297452222855911</c:v>
                </c:pt>
                <c:pt idx="68">
                  <c:v>2.6680664825232681</c:v>
                </c:pt>
                <c:pt idx="69">
                  <c:v>1.6012270533249551</c:v>
                </c:pt>
                <c:pt idx="70">
                  <c:v>2.075661705769853</c:v>
                </c:pt>
                <c:pt idx="71">
                  <c:v>2.2526100496065879</c:v>
                </c:pt>
                <c:pt idx="72">
                  <c:v>2.042551104989454</c:v>
                </c:pt>
                <c:pt idx="73">
                  <c:v>2.1415306546076498</c:v>
                </c:pt>
                <c:pt idx="74">
                  <c:v>3.9339819908300249</c:v>
                </c:pt>
                <c:pt idx="75">
                  <c:v>1.4486470108624709</c:v>
                </c:pt>
                <c:pt idx="76">
                  <c:v>3.7718880911308421</c:v>
                </c:pt>
                <c:pt idx="77">
                  <c:v>3.0730821033004059</c:v>
                </c:pt>
                <c:pt idx="78">
                  <c:v>3.7864720436521071</c:v>
                </c:pt>
                <c:pt idx="79">
                  <c:v>2.5057983266760662</c:v>
                </c:pt>
                <c:pt idx="80">
                  <c:v>0.50380143109359066</c:v>
                </c:pt>
                <c:pt idx="81">
                  <c:v>1.8803181723577329</c:v>
                </c:pt>
                <c:pt idx="82">
                  <c:v>1.120991978513276</c:v>
                </c:pt>
                <c:pt idx="83">
                  <c:v>0.92674720557697254</c:v>
                </c:pt>
                <c:pt idx="84">
                  <c:v>1.4066488120853831</c:v>
                </c:pt>
                <c:pt idx="85">
                  <c:v>2.6944214491509082</c:v>
                </c:pt>
                <c:pt idx="86">
                  <c:v>1.189997597145475</c:v>
                </c:pt>
                <c:pt idx="87">
                  <c:v>1.5105765399276161</c:v>
                </c:pt>
                <c:pt idx="88">
                  <c:v>2.5262334365686692</c:v>
                </c:pt>
                <c:pt idx="89">
                  <c:v>2.110970206507115</c:v>
                </c:pt>
                <c:pt idx="90">
                  <c:v>0.9062320254103593</c:v>
                </c:pt>
                <c:pt idx="91">
                  <c:v>2.4966611031593748</c:v>
                </c:pt>
                <c:pt idx="92">
                  <c:v>2.3210189410336648</c:v>
                </c:pt>
                <c:pt idx="93">
                  <c:v>1.0934896476234861</c:v>
                </c:pt>
                <c:pt idx="94">
                  <c:v>0.78028718283119003</c:v>
                </c:pt>
                <c:pt idx="95">
                  <c:v>3.033746163180099</c:v>
                </c:pt>
                <c:pt idx="96">
                  <c:v>2.0460070627530018</c:v>
                </c:pt>
                <c:pt idx="97">
                  <c:v>2.387056711405624</c:v>
                </c:pt>
                <c:pt idx="98">
                  <c:v>2.4897334430213882</c:v>
                </c:pt>
                <c:pt idx="99">
                  <c:v>2.794082509945047</c:v>
                </c:pt>
                <c:pt idx="100">
                  <c:v>1.9067546269073159</c:v>
                </c:pt>
                <c:pt idx="101">
                  <c:v>1.499376711596188</c:v>
                </c:pt>
                <c:pt idx="102">
                  <c:v>1.139703442774922</c:v>
                </c:pt>
                <c:pt idx="103">
                  <c:v>2.658065743413434</c:v>
                </c:pt>
                <c:pt idx="104">
                  <c:v>2.4132760558758219</c:v>
                </c:pt>
                <c:pt idx="105">
                  <c:v>2.2634676002316301</c:v>
                </c:pt>
                <c:pt idx="106">
                  <c:v>1.182414721214176</c:v>
                </c:pt>
                <c:pt idx="107">
                  <c:v>1.816220001299609</c:v>
                </c:pt>
                <c:pt idx="108">
                  <c:v>1.6787827994343461</c:v>
                </c:pt>
                <c:pt idx="109">
                  <c:v>1.845895499234258</c:v>
                </c:pt>
                <c:pt idx="110">
                  <c:v>2.3767337843359879</c:v>
                </c:pt>
                <c:pt idx="111">
                  <c:v>2.9460426730924461</c:v>
                </c:pt>
                <c:pt idx="112">
                  <c:v>2.069714301103855</c:v>
                </c:pt>
                <c:pt idx="113">
                  <c:v>1.65659214941585</c:v>
                </c:pt>
                <c:pt idx="114">
                  <c:v>2.2973950381156829</c:v>
                </c:pt>
                <c:pt idx="115">
                  <c:v>1.677932151028676</c:v>
                </c:pt>
                <c:pt idx="116">
                  <c:v>1.572456346062995</c:v>
                </c:pt>
                <c:pt idx="117">
                  <c:v>0.92481420855777663</c:v>
                </c:pt>
                <c:pt idx="118">
                  <c:v>1.6814338920952621</c:v>
                </c:pt>
                <c:pt idx="119">
                  <c:v>4.160709794922731</c:v>
                </c:pt>
                <c:pt idx="120">
                  <c:v>2.115392012754068</c:v>
                </c:pt>
                <c:pt idx="121">
                  <c:v>4.1700641510443166</c:v>
                </c:pt>
                <c:pt idx="122">
                  <c:v>2.2188850200846439</c:v>
                </c:pt>
                <c:pt idx="123">
                  <c:v>2.643511178149021</c:v>
                </c:pt>
                <c:pt idx="124">
                  <c:v>0.84480955772823418</c:v>
                </c:pt>
                <c:pt idx="125">
                  <c:v>0.87131990426258299</c:v>
                </c:pt>
                <c:pt idx="126">
                  <c:v>0.44871309969916118</c:v>
                </c:pt>
                <c:pt idx="127">
                  <c:v>2.9765058744596802</c:v>
                </c:pt>
                <c:pt idx="128">
                  <c:v>0.54560173170139414</c:v>
                </c:pt>
                <c:pt idx="129">
                  <c:v>2.1203682694724311</c:v>
                </c:pt>
                <c:pt idx="130">
                  <c:v>1.784678052220207</c:v>
                </c:pt>
                <c:pt idx="131">
                  <c:v>0.64756784842287352</c:v>
                </c:pt>
                <c:pt idx="132">
                  <c:v>1.538041692414849</c:v>
                </c:pt>
                <c:pt idx="133">
                  <c:v>2.903892601570099</c:v>
                </c:pt>
                <c:pt idx="134">
                  <c:v>3.8317334206108771</c:v>
                </c:pt>
                <c:pt idx="135">
                  <c:v>1.9604327782976461</c:v>
                </c:pt>
                <c:pt idx="136">
                  <c:v>1.408955070001717</c:v>
                </c:pt>
                <c:pt idx="137">
                  <c:v>2.4258418977062428</c:v>
                </c:pt>
                <c:pt idx="138">
                  <c:v>1.74440108933237</c:v>
                </c:pt>
                <c:pt idx="139">
                  <c:v>2.2060856563070388</c:v>
                </c:pt>
                <c:pt idx="140">
                  <c:v>0.57043571251956704</c:v>
                </c:pt>
                <c:pt idx="141">
                  <c:v>1.935588922721649</c:v>
                </c:pt>
                <c:pt idx="142">
                  <c:v>1.6946859356665289</c:v>
                </c:pt>
                <c:pt idx="143">
                  <c:v>2.1075781865920802</c:v>
                </c:pt>
                <c:pt idx="144">
                  <c:v>1.9295743150022679</c:v>
                </c:pt>
                <c:pt idx="145">
                  <c:v>2.776382346003043</c:v>
                </c:pt>
                <c:pt idx="146">
                  <c:v>3.5102113803614561</c:v>
                </c:pt>
                <c:pt idx="147">
                  <c:v>2.596455302877581</c:v>
                </c:pt>
                <c:pt idx="148">
                  <c:v>1.998714093600064</c:v>
                </c:pt>
                <c:pt idx="149">
                  <c:v>0.5871262884398516</c:v>
                </c:pt>
                <c:pt idx="150">
                  <c:v>1.261555824035419</c:v>
                </c:pt>
                <c:pt idx="151">
                  <c:v>0.65652921004400333</c:v>
                </c:pt>
                <c:pt idx="152">
                  <c:v>-2.7261417139229291E-2</c:v>
                </c:pt>
                <c:pt idx="153">
                  <c:v>0.42048607780156178</c:v>
                </c:pt>
                <c:pt idx="154">
                  <c:v>0.90897856134928079</c:v>
                </c:pt>
                <c:pt idx="155">
                  <c:v>0.65374223986252689</c:v>
                </c:pt>
                <c:pt idx="156">
                  <c:v>2.4533478874721029</c:v>
                </c:pt>
                <c:pt idx="157">
                  <c:v>0.66424917594350819</c:v>
                </c:pt>
                <c:pt idx="158">
                  <c:v>0.65601867900893773</c:v>
                </c:pt>
                <c:pt idx="159">
                  <c:v>0.48527973308127542</c:v>
                </c:pt>
                <c:pt idx="160">
                  <c:v>-1.989542167903583</c:v>
                </c:pt>
                <c:pt idx="161">
                  <c:v>-15.390288001854371</c:v>
                </c:pt>
                <c:pt idx="162">
                  <c:v>-16.643602328928139</c:v>
                </c:pt>
                <c:pt idx="163">
                  <c:v>-21.46777509148648</c:v>
                </c:pt>
                <c:pt idx="164">
                  <c:v>-17.662677130954041</c:v>
                </c:pt>
                <c:pt idx="165">
                  <c:v>-16.481113828885899</c:v>
                </c:pt>
                <c:pt idx="166">
                  <c:v>-18.27112042482948</c:v>
                </c:pt>
                <c:pt idx="167">
                  <c:v>-18.000608628824981</c:v>
                </c:pt>
                <c:pt idx="168">
                  <c:v>-15.611579127234201</c:v>
                </c:pt>
                <c:pt idx="169">
                  <c:v>-11.348618195523761</c:v>
                </c:pt>
                <c:pt idx="170">
                  <c:v>-8.8932208915422546</c:v>
                </c:pt>
                <c:pt idx="171">
                  <c:v>-13.563111243625629</c:v>
                </c:pt>
                <c:pt idx="172">
                  <c:v>-8.4550386369169885</c:v>
                </c:pt>
                <c:pt idx="173">
                  <c:v>-6.1287993566170389</c:v>
                </c:pt>
                <c:pt idx="174">
                  <c:v>-7.504573781323165</c:v>
                </c:pt>
                <c:pt idx="175">
                  <c:v>-6.313333386708516</c:v>
                </c:pt>
                <c:pt idx="176">
                  <c:v>-6.0762170742378876</c:v>
                </c:pt>
                <c:pt idx="177">
                  <c:v>-5.5602159284543777</c:v>
                </c:pt>
                <c:pt idx="178">
                  <c:v>-2.333324143973202</c:v>
                </c:pt>
                <c:pt idx="179">
                  <c:v>-3.6159231430171901</c:v>
                </c:pt>
                <c:pt idx="180">
                  <c:v>-3.341238888993165</c:v>
                </c:pt>
                <c:pt idx="181">
                  <c:v>-3.688744718162138</c:v>
                </c:pt>
                <c:pt idx="182">
                  <c:v>-4.1569531772798181</c:v>
                </c:pt>
                <c:pt idx="183">
                  <c:v>-6.4990247391589264</c:v>
                </c:pt>
                <c:pt idx="184">
                  <c:v>-5.2388775941836707</c:v>
                </c:pt>
                <c:pt idx="185">
                  <c:v>-5.2003309325059286</c:v>
                </c:pt>
                <c:pt idx="186">
                  <c:v>-5.1752911356848248</c:v>
                </c:pt>
                <c:pt idx="187">
                  <c:v>-3.197027558610066</c:v>
                </c:pt>
                <c:pt idx="188">
                  <c:v>-5.5404160220649068</c:v>
                </c:pt>
                <c:pt idx="189">
                  <c:v>-6.1207376335834081</c:v>
                </c:pt>
                <c:pt idx="190">
                  <c:v>-6.7349642944496164</c:v>
                </c:pt>
                <c:pt idx="191">
                  <c:v>-4.2762853088048152</c:v>
                </c:pt>
                <c:pt idx="192">
                  <c:v>-4.7450716281211296</c:v>
                </c:pt>
                <c:pt idx="193">
                  <c:v>-7.04565500327507</c:v>
                </c:pt>
                <c:pt idx="194">
                  <c:v>-9.3040325798672754</c:v>
                </c:pt>
                <c:pt idx="195">
                  <c:v>-8.9853571559779386</c:v>
                </c:pt>
                <c:pt idx="196">
                  <c:v>-8.6693778756823114</c:v>
                </c:pt>
                <c:pt idx="197">
                  <c:v>-7.1173039562274596</c:v>
                </c:pt>
                <c:pt idx="198">
                  <c:v>-6.9162647793142158</c:v>
                </c:pt>
                <c:pt idx="199">
                  <c:v>-4.9960488876749203</c:v>
                </c:pt>
                <c:pt idx="200">
                  <c:v>-6.7029890392189353</c:v>
                </c:pt>
                <c:pt idx="201">
                  <c:v>-5.7499789086475683</c:v>
                </c:pt>
                <c:pt idx="202">
                  <c:v>-8.1755672656450891</c:v>
                </c:pt>
                <c:pt idx="203">
                  <c:v>-5.9476017882515757</c:v>
                </c:pt>
                <c:pt idx="204">
                  <c:v>-9.9482394780923364</c:v>
                </c:pt>
                <c:pt idx="205">
                  <c:v>-9.9023209333351332</c:v>
                </c:pt>
                <c:pt idx="206">
                  <c:v>-8.1951377353123913</c:v>
                </c:pt>
                <c:pt idx="207">
                  <c:v>-7.600290712112205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4F-4F3B-89DE-5E3532A3A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375136"/>
        <c:axId val="487374304"/>
      </c:lineChart>
      <c:dateAx>
        <c:axId val="487375136"/>
        <c:scaling>
          <c:orientation val="minMax"/>
          <c:min val="43828"/>
        </c:scaling>
        <c:delete val="0"/>
        <c:axPos val="b"/>
        <c:numFmt formatCode="yyyy\-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87374304"/>
        <c:crosses val="autoZero"/>
        <c:auto val="1"/>
        <c:lblOffset val="100"/>
        <c:baseTimeUnit val="days"/>
        <c:majorUnit val="28"/>
        <c:majorTimeUnit val="days"/>
      </c:dateAx>
      <c:valAx>
        <c:axId val="48737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87375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'Figure 2.4'!$A$5:$A$29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GR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IT</c:v>
                </c:pt>
                <c:pt idx="11">
                  <c:v>CY</c:v>
                </c:pt>
                <c:pt idx="12">
                  <c:v>LV</c:v>
                </c:pt>
                <c:pt idx="13">
                  <c:v>LT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5B9BD5">
                  <a:lumMod val="60000"/>
                  <a:lumOff val="40000"/>
                </a:srgbClr>
              </a:solidFill>
              <a:ln w="9525"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9E-4C3A-9036-C68F7402BC1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9E-4C3A-9036-C68F7402BC1E}"/>
                </c:ext>
              </c:extLst>
            </c:dLbl>
            <c:dLbl>
              <c:idx val="2"/>
              <c:layout>
                <c:manualLayout>
                  <c:x val="1.2345679012345678E-2"/>
                  <c:y val="-5.5696202531645665E-2"/>
                </c:manualLayout>
              </c:layout>
              <c:tx>
                <c:rich>
                  <a:bodyPr/>
                  <a:lstStyle/>
                  <a:p>
                    <a:fld id="{7E021AAC-50B7-4BA9-9268-8FBD826B565F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09E-4C3A-9036-C68F7402BC1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9E-4C3A-9036-C68F7402BC1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9E-4C3A-9036-C68F7402BC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9E-4C3A-9036-C68F7402BC1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9E-4C3A-9036-C68F7402BC1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9E-4C3A-9036-C68F7402BC1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9E-4C3A-9036-C68F7402BC1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9E-4C3A-9036-C68F7402BC1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9E-4C3A-9036-C68F7402BC1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9E-4C3A-9036-C68F7402BC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9E-4C3A-9036-C68F7402BC1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9E-4C3A-9036-C68F7402BC1E}"/>
                </c:ext>
              </c:extLst>
            </c:dLbl>
            <c:dLbl>
              <c:idx val="14"/>
              <c:layout>
                <c:manualLayout>
                  <c:x val="-5.7613168724279913E-2"/>
                  <c:y val="9.1139240506329017E-2"/>
                </c:manualLayout>
              </c:layout>
              <c:tx>
                <c:rich>
                  <a:bodyPr/>
                  <a:lstStyle/>
                  <a:p>
                    <a:fld id="{7EEE724F-4C1D-4FE4-87A9-78C37A3242B7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09E-4C3A-9036-C68F7402BC1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9E-4C3A-9036-C68F7402BC1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9E-4C3A-9036-C68F7402BC1E}"/>
                </c:ext>
              </c:extLst>
            </c:dLbl>
            <c:dLbl>
              <c:idx val="17"/>
              <c:layout>
                <c:manualLayout>
                  <c:x val="8.2304526748970437E-3"/>
                  <c:y val="8.1012658227848103E-2"/>
                </c:manualLayout>
              </c:layout>
              <c:tx>
                <c:rich>
                  <a:bodyPr/>
                  <a:lstStyle/>
                  <a:p>
                    <a:fld id="{251529B4-E1AC-4419-9E83-F54251CFC205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409E-4C3A-9036-C68F7402BC1E}"/>
                </c:ext>
              </c:extLst>
            </c:dLbl>
            <c:dLbl>
              <c:idx val="18"/>
              <c:layout>
                <c:manualLayout>
                  <c:x val="3.7037037037036959E-2"/>
                  <c:y val="-3.5443037974683546E-2"/>
                </c:manualLayout>
              </c:layout>
              <c:tx>
                <c:rich>
                  <a:bodyPr/>
                  <a:lstStyle/>
                  <a:p>
                    <a:fld id="{D9B16B7B-8A56-4FAB-9F5B-6FA25966C9CE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09E-4C3A-9036-C68F7402BC1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9E-4C3A-9036-C68F7402BC1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9E-4C3A-9036-C68F7402BC1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9E-4C3A-9036-C68F7402BC1E}"/>
                </c:ext>
              </c:extLst>
            </c:dLbl>
            <c:dLbl>
              <c:idx val="22"/>
              <c:layout>
                <c:manualLayout>
                  <c:x val="4.9382716049382713E-2"/>
                  <c:y val="1.5189873417721612E-2"/>
                </c:manualLayout>
              </c:layout>
              <c:tx>
                <c:rich>
                  <a:bodyPr/>
                  <a:lstStyle/>
                  <a:p>
                    <a:fld id="{2784F447-A21A-4AB8-9C06-2E97BAF454C3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09E-4C3A-9036-C68F7402BC1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9E-4C3A-9036-C68F7402BC1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9E-4C3A-9036-C68F7402B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sk-SK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>
                      <a:solidFill>
                        <a:srgbClr val="FF0000"/>
                      </a:solidFill>
                    </a:ln>
                  </c:spPr>
                </c15:leaderLines>
              </c:ext>
            </c:extLst>
          </c:dLbls>
          <c:trendline>
            <c:spPr>
              <a:ln>
                <a:solidFill>
                  <a:srgbClr val="5B9BD5">
                    <a:lumMod val="50000"/>
                  </a:srgb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'Figure 2.4'!$B$5:$B$29</c:f>
              <c:numCache>
                <c:formatCode>0.0</c:formatCode>
                <c:ptCount val="25"/>
                <c:pt idx="0">
                  <c:v>6.632495033967702</c:v>
                </c:pt>
                <c:pt idx="1">
                  <c:v>3.7164915290585467</c:v>
                </c:pt>
                <c:pt idx="2">
                  <c:v>27.262079482925945</c:v>
                </c:pt>
                <c:pt idx="3">
                  <c:v>1.5619761221009052</c:v>
                </c:pt>
                <c:pt idx="4">
                  <c:v>22.189042743050486</c:v>
                </c:pt>
                <c:pt idx="5">
                  <c:v>3.5071936075711747</c:v>
                </c:pt>
                <c:pt idx="6">
                  <c:v>0.76310638729247748</c:v>
                </c:pt>
                <c:pt idx="7">
                  <c:v>14.466516019408973</c:v>
                </c:pt>
                <c:pt idx="8">
                  <c:v>15.855888583434833</c:v>
                </c:pt>
                <c:pt idx="9">
                  <c:v>3.5362377491950099</c:v>
                </c:pt>
                <c:pt idx="10">
                  <c:v>9.1481324990272075</c:v>
                </c:pt>
                <c:pt idx="11">
                  <c:v>0.35702781058735106</c:v>
                </c:pt>
                <c:pt idx="12">
                  <c:v>2.5981740584703399</c:v>
                </c:pt>
                <c:pt idx="13">
                  <c:v>2.3949141613256417</c:v>
                </c:pt>
                <c:pt idx="14">
                  <c:v>26.081051993033675</c:v>
                </c:pt>
                <c:pt idx="15">
                  <c:v>5.2437709631049341</c:v>
                </c:pt>
                <c:pt idx="16">
                  <c:v>5.958598636784382</c:v>
                </c:pt>
                <c:pt idx="17">
                  <c:v>8.667849547974658</c:v>
                </c:pt>
                <c:pt idx="18">
                  <c:v>11.938534726226418</c:v>
                </c:pt>
                <c:pt idx="19">
                  <c:v>9.3400869547391832</c:v>
                </c:pt>
                <c:pt idx="20">
                  <c:v>17.113076280511734</c:v>
                </c:pt>
                <c:pt idx="21">
                  <c:v>12.186216647600922</c:v>
                </c:pt>
                <c:pt idx="22">
                  <c:v>31.421031564364316</c:v>
                </c:pt>
                <c:pt idx="23">
                  <c:v>3.1374109594492419</c:v>
                </c:pt>
                <c:pt idx="24">
                  <c:v>18.957693261309466</c:v>
                </c:pt>
              </c:numCache>
            </c:numRef>
          </c:xVal>
          <c:yVal>
            <c:numRef>
              <c:f>'Figure 2.4'!$C$5:$C$29</c:f>
              <c:numCache>
                <c:formatCode>0.0</c:formatCode>
                <c:ptCount val="25"/>
                <c:pt idx="0">
                  <c:v>-11.591695501730101</c:v>
                </c:pt>
                <c:pt idx="1">
                  <c:v>-18.32858499525166</c:v>
                </c:pt>
                <c:pt idx="2">
                  <c:v>-29.460580912863065</c:v>
                </c:pt>
                <c:pt idx="3">
                  <c:v>-18.326359832635987</c:v>
                </c:pt>
                <c:pt idx="4">
                  <c:v>-28.202676864244751</c:v>
                </c:pt>
                <c:pt idx="5">
                  <c:v>-21.382636655948559</c:v>
                </c:pt>
                <c:pt idx="6">
                  <c:v>-10.422282120395323</c:v>
                </c:pt>
                <c:pt idx="7">
                  <c:v>-28.558951965065503</c:v>
                </c:pt>
                <c:pt idx="8">
                  <c:v>-28.100775193798455</c:v>
                </c:pt>
                <c:pt idx="9">
                  <c:v>-14.616755793226389</c:v>
                </c:pt>
                <c:pt idx="10">
                  <c:v>-25.259515570934255</c:v>
                </c:pt>
                <c:pt idx="11">
                  <c:v>-14.876632801161108</c:v>
                </c:pt>
                <c:pt idx="12">
                  <c:v>-10.074318744838976</c:v>
                </c:pt>
                <c:pt idx="13">
                  <c:v>-9.4355518112889598</c:v>
                </c:pt>
                <c:pt idx="14">
                  <c:v>-30.84415584415585</c:v>
                </c:pt>
                <c:pt idx="15">
                  <c:v>-8.1384471468662412</c:v>
                </c:pt>
                <c:pt idx="16">
                  <c:v>-12.594696969696969</c:v>
                </c:pt>
                <c:pt idx="17">
                  <c:v>-20.45256744995649</c:v>
                </c:pt>
                <c:pt idx="18">
                  <c:v>-17.168429617575271</c:v>
                </c:pt>
                <c:pt idx="19">
                  <c:v>-29.626334519572964</c:v>
                </c:pt>
                <c:pt idx="20">
                  <c:v>-30.34367141659682</c:v>
                </c:pt>
                <c:pt idx="21">
                  <c:v>-18.978658536585357</c:v>
                </c:pt>
                <c:pt idx="22">
                  <c:v>-33.962264150943398</c:v>
                </c:pt>
                <c:pt idx="23">
                  <c:v>-8.7843833185448119</c:v>
                </c:pt>
                <c:pt idx="24">
                  <c:v>-19.635099913119021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'Figure 2.4'!$A$5:$A$29</c15:f>
                <c15:dlblRangeCache>
                  <c:ptCount val="25"/>
                  <c:pt idx="0">
                    <c:v>BE</c:v>
                  </c:pt>
                  <c:pt idx="1">
                    <c:v>BG</c:v>
                  </c:pt>
                  <c:pt idx="2">
                    <c:v>CZ</c:v>
                  </c:pt>
                  <c:pt idx="3">
                    <c:v>DK</c:v>
                  </c:pt>
                  <c:pt idx="4">
                    <c:v>DE</c:v>
                  </c:pt>
                  <c:pt idx="5">
                    <c:v>EE</c:v>
                  </c:pt>
                  <c:pt idx="6">
                    <c:v>GR</c:v>
                  </c:pt>
                  <c:pt idx="7">
                    <c:v>ES</c:v>
                  </c:pt>
                  <c:pt idx="8">
                    <c:v>FR</c:v>
                  </c:pt>
                  <c:pt idx="9">
                    <c:v>HR</c:v>
                  </c:pt>
                  <c:pt idx="10">
                    <c:v>IT</c:v>
                  </c:pt>
                  <c:pt idx="11">
                    <c:v>CY</c:v>
                  </c:pt>
                  <c:pt idx="12">
                    <c:v>LV</c:v>
                  </c:pt>
                  <c:pt idx="13">
                    <c:v>LT</c:v>
                  </c:pt>
                  <c:pt idx="14">
                    <c:v>HU</c:v>
                  </c:pt>
                  <c:pt idx="15">
                    <c:v>MT</c:v>
                  </c:pt>
                  <c:pt idx="16">
                    <c:v>NL</c:v>
                  </c:pt>
                  <c:pt idx="17">
                    <c:v>AT</c:v>
                  </c:pt>
                  <c:pt idx="18">
                    <c:v>PL</c:v>
                  </c:pt>
                  <c:pt idx="19">
                    <c:v>PT</c:v>
                  </c:pt>
                  <c:pt idx="20">
                    <c:v>RO</c:v>
                  </c:pt>
                  <c:pt idx="21">
                    <c:v>SI</c:v>
                  </c:pt>
                  <c:pt idx="22">
                    <c:v>SK</c:v>
                  </c:pt>
                  <c:pt idx="23">
                    <c:v>FI</c:v>
                  </c:pt>
                  <c:pt idx="24">
                    <c:v>SE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409E-4C3A-9036-C68F7402B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393744"/>
        <c:axId val="305394136"/>
      </c:scatterChart>
      <c:valAx>
        <c:axId val="30539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+mn-lt"/>
                    <a:ea typeface="Arial Narrow"/>
                    <a:cs typeface="Arial Narrow"/>
                  </a:defRPr>
                </a:pPr>
                <a:r>
                  <a:rPr lang="en-US" sz="900" b="1">
                    <a:latin typeface="+mn-lt"/>
                  </a:rPr>
                  <a:t>Share of automotive production in industry</a:t>
                </a:r>
              </a:p>
            </c:rich>
          </c:tx>
          <c:layout>
            <c:manualLayout>
              <c:xMode val="edge"/>
              <c:yMode val="edge"/>
              <c:x val="0.21199186991869923"/>
              <c:y val="0.89594894163409433"/>
            </c:manualLayout>
          </c:layout>
          <c:overlay val="0"/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333333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305394136"/>
        <c:crosses val="autoZero"/>
        <c:crossBetween val="midCat"/>
      </c:valAx>
      <c:valAx>
        <c:axId val="305394136"/>
        <c:scaling>
          <c:orientation val="minMax"/>
          <c:max val="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+mn-lt"/>
                    <a:ea typeface="Arial Narrow"/>
                    <a:cs typeface="Arial Narrow"/>
                  </a:defRPr>
                </a:pPr>
                <a:r>
                  <a:rPr lang="en-US" sz="900" b="1">
                    <a:latin typeface="+mn-lt"/>
                  </a:rPr>
                  <a:t>Ch</a:t>
                </a:r>
                <a:r>
                  <a:rPr lang="sk-SK" sz="900" b="1">
                    <a:latin typeface="+mn-lt"/>
                  </a:rPr>
                  <a:t>ange in industrial production</a:t>
                </a:r>
                <a:r>
                  <a:rPr lang="en-US" sz="900" b="1">
                    <a:latin typeface="+mn-lt"/>
                  </a:rPr>
                  <a:t> </a:t>
                </a:r>
                <a:endParaRPr lang="sk-SK" sz="900" b="1">
                  <a:latin typeface="+mn-lt"/>
                </a:endParaRP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333333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305393744"/>
        <c:crossesAt val="0"/>
        <c:crossBetween val="midCat"/>
        <c:majorUnit val="10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'Figure 2.5'!$C$4</c:f>
              <c:strCache>
                <c:ptCount val="1"/>
                <c:pt idx="0">
                  <c:v>Retail chains, groceries 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2.5'!$A$5:$A$373</c:f>
              <c:numCache>
                <c:formatCode>m/d/yyyy</c:formatCode>
                <c:ptCount val="369"/>
                <c:pt idx="0">
                  <c:v>43872</c:v>
                </c:pt>
                <c:pt idx="1">
                  <c:v>43873</c:v>
                </c:pt>
                <c:pt idx="2">
                  <c:v>43874</c:v>
                </c:pt>
                <c:pt idx="3">
                  <c:v>43875</c:v>
                </c:pt>
                <c:pt idx="4">
                  <c:v>43876</c:v>
                </c:pt>
                <c:pt idx="5">
                  <c:v>43877</c:v>
                </c:pt>
                <c:pt idx="6">
                  <c:v>43878</c:v>
                </c:pt>
                <c:pt idx="7">
                  <c:v>43879</c:v>
                </c:pt>
                <c:pt idx="8">
                  <c:v>43880</c:v>
                </c:pt>
                <c:pt idx="9">
                  <c:v>43881</c:v>
                </c:pt>
                <c:pt idx="10">
                  <c:v>43882</c:v>
                </c:pt>
                <c:pt idx="11">
                  <c:v>43883</c:v>
                </c:pt>
                <c:pt idx="12">
                  <c:v>43884</c:v>
                </c:pt>
                <c:pt idx="13">
                  <c:v>43885</c:v>
                </c:pt>
                <c:pt idx="14">
                  <c:v>43886</c:v>
                </c:pt>
                <c:pt idx="15">
                  <c:v>43887</c:v>
                </c:pt>
                <c:pt idx="16">
                  <c:v>43888</c:v>
                </c:pt>
                <c:pt idx="17">
                  <c:v>43889</c:v>
                </c:pt>
                <c:pt idx="18">
                  <c:v>43890</c:v>
                </c:pt>
                <c:pt idx="19">
                  <c:v>43891</c:v>
                </c:pt>
                <c:pt idx="20">
                  <c:v>43892</c:v>
                </c:pt>
                <c:pt idx="21">
                  <c:v>43893</c:v>
                </c:pt>
                <c:pt idx="22">
                  <c:v>43894</c:v>
                </c:pt>
                <c:pt idx="23">
                  <c:v>43895</c:v>
                </c:pt>
                <c:pt idx="24">
                  <c:v>43896</c:v>
                </c:pt>
                <c:pt idx="25">
                  <c:v>43897</c:v>
                </c:pt>
                <c:pt idx="26">
                  <c:v>43898</c:v>
                </c:pt>
                <c:pt idx="27">
                  <c:v>43899</c:v>
                </c:pt>
                <c:pt idx="28">
                  <c:v>43900</c:v>
                </c:pt>
                <c:pt idx="29">
                  <c:v>43901</c:v>
                </c:pt>
                <c:pt idx="30">
                  <c:v>43902</c:v>
                </c:pt>
                <c:pt idx="31">
                  <c:v>43903</c:v>
                </c:pt>
                <c:pt idx="32">
                  <c:v>43904</c:v>
                </c:pt>
                <c:pt idx="33">
                  <c:v>43905</c:v>
                </c:pt>
                <c:pt idx="34">
                  <c:v>43906</c:v>
                </c:pt>
                <c:pt idx="35">
                  <c:v>43907</c:v>
                </c:pt>
                <c:pt idx="36">
                  <c:v>43908</c:v>
                </c:pt>
                <c:pt idx="37">
                  <c:v>43909</c:v>
                </c:pt>
                <c:pt idx="38">
                  <c:v>43910</c:v>
                </c:pt>
                <c:pt idx="39">
                  <c:v>43911</c:v>
                </c:pt>
                <c:pt idx="40">
                  <c:v>43912</c:v>
                </c:pt>
                <c:pt idx="41">
                  <c:v>43913</c:v>
                </c:pt>
                <c:pt idx="42">
                  <c:v>43914</c:v>
                </c:pt>
                <c:pt idx="43">
                  <c:v>43915</c:v>
                </c:pt>
                <c:pt idx="44">
                  <c:v>43916</c:v>
                </c:pt>
                <c:pt idx="45">
                  <c:v>43917</c:v>
                </c:pt>
                <c:pt idx="46">
                  <c:v>43918</c:v>
                </c:pt>
                <c:pt idx="47">
                  <c:v>43919</c:v>
                </c:pt>
                <c:pt idx="48">
                  <c:v>43920</c:v>
                </c:pt>
                <c:pt idx="49">
                  <c:v>43921</c:v>
                </c:pt>
                <c:pt idx="50">
                  <c:v>43922</c:v>
                </c:pt>
                <c:pt idx="51">
                  <c:v>43923</c:v>
                </c:pt>
                <c:pt idx="52">
                  <c:v>43924</c:v>
                </c:pt>
                <c:pt idx="53">
                  <c:v>43925</c:v>
                </c:pt>
                <c:pt idx="54">
                  <c:v>43926</c:v>
                </c:pt>
                <c:pt idx="55">
                  <c:v>43927</c:v>
                </c:pt>
                <c:pt idx="56">
                  <c:v>43928</c:v>
                </c:pt>
                <c:pt idx="57">
                  <c:v>43929</c:v>
                </c:pt>
                <c:pt idx="58">
                  <c:v>43930</c:v>
                </c:pt>
                <c:pt idx="59">
                  <c:v>43931</c:v>
                </c:pt>
                <c:pt idx="60">
                  <c:v>43932</c:v>
                </c:pt>
                <c:pt idx="61">
                  <c:v>43933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43939</c:v>
                </c:pt>
                <c:pt idx="68">
                  <c:v>43940</c:v>
                </c:pt>
                <c:pt idx="69">
                  <c:v>43941</c:v>
                </c:pt>
                <c:pt idx="70">
                  <c:v>43942</c:v>
                </c:pt>
                <c:pt idx="71">
                  <c:v>43943</c:v>
                </c:pt>
                <c:pt idx="72">
                  <c:v>43944</c:v>
                </c:pt>
                <c:pt idx="73">
                  <c:v>43945</c:v>
                </c:pt>
                <c:pt idx="74">
                  <c:v>43946</c:v>
                </c:pt>
                <c:pt idx="75">
                  <c:v>43947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43952</c:v>
                </c:pt>
                <c:pt idx="81">
                  <c:v>43953</c:v>
                </c:pt>
                <c:pt idx="82">
                  <c:v>43954</c:v>
                </c:pt>
                <c:pt idx="83">
                  <c:v>43955</c:v>
                </c:pt>
                <c:pt idx="84">
                  <c:v>43956</c:v>
                </c:pt>
                <c:pt idx="85">
                  <c:v>43957</c:v>
                </c:pt>
                <c:pt idx="86">
                  <c:v>43958</c:v>
                </c:pt>
                <c:pt idx="87">
                  <c:v>43959</c:v>
                </c:pt>
                <c:pt idx="88">
                  <c:v>43960</c:v>
                </c:pt>
                <c:pt idx="89">
                  <c:v>43961</c:v>
                </c:pt>
                <c:pt idx="90">
                  <c:v>43962</c:v>
                </c:pt>
                <c:pt idx="91">
                  <c:v>43963</c:v>
                </c:pt>
                <c:pt idx="92">
                  <c:v>43964</c:v>
                </c:pt>
                <c:pt idx="93">
                  <c:v>43965</c:v>
                </c:pt>
                <c:pt idx="94">
                  <c:v>43966</c:v>
                </c:pt>
                <c:pt idx="95">
                  <c:v>43967</c:v>
                </c:pt>
                <c:pt idx="96">
                  <c:v>43968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43974</c:v>
                </c:pt>
                <c:pt idx="103">
                  <c:v>43975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43981</c:v>
                </c:pt>
                <c:pt idx="110">
                  <c:v>43982</c:v>
                </c:pt>
                <c:pt idx="111">
                  <c:v>43983</c:v>
                </c:pt>
                <c:pt idx="112">
                  <c:v>43984</c:v>
                </c:pt>
                <c:pt idx="113">
                  <c:v>43985</c:v>
                </c:pt>
                <c:pt idx="114">
                  <c:v>43986</c:v>
                </c:pt>
                <c:pt idx="115">
                  <c:v>43987</c:v>
                </c:pt>
                <c:pt idx="116">
                  <c:v>43988</c:v>
                </c:pt>
                <c:pt idx="117">
                  <c:v>43989</c:v>
                </c:pt>
                <c:pt idx="118">
                  <c:v>43990</c:v>
                </c:pt>
                <c:pt idx="119">
                  <c:v>43991</c:v>
                </c:pt>
                <c:pt idx="120">
                  <c:v>43992</c:v>
                </c:pt>
                <c:pt idx="121">
                  <c:v>43993</c:v>
                </c:pt>
                <c:pt idx="122">
                  <c:v>43994</c:v>
                </c:pt>
                <c:pt idx="123">
                  <c:v>43995</c:v>
                </c:pt>
                <c:pt idx="124">
                  <c:v>43996</c:v>
                </c:pt>
                <c:pt idx="125">
                  <c:v>43997</c:v>
                </c:pt>
                <c:pt idx="126">
                  <c:v>43998</c:v>
                </c:pt>
                <c:pt idx="127">
                  <c:v>43999</c:v>
                </c:pt>
                <c:pt idx="128">
                  <c:v>44000</c:v>
                </c:pt>
                <c:pt idx="129">
                  <c:v>44001</c:v>
                </c:pt>
                <c:pt idx="130">
                  <c:v>44002</c:v>
                </c:pt>
                <c:pt idx="131">
                  <c:v>44003</c:v>
                </c:pt>
                <c:pt idx="132">
                  <c:v>44004</c:v>
                </c:pt>
                <c:pt idx="133">
                  <c:v>44005</c:v>
                </c:pt>
                <c:pt idx="134">
                  <c:v>44006</c:v>
                </c:pt>
                <c:pt idx="135">
                  <c:v>44007</c:v>
                </c:pt>
                <c:pt idx="136">
                  <c:v>44008</c:v>
                </c:pt>
                <c:pt idx="137">
                  <c:v>44009</c:v>
                </c:pt>
                <c:pt idx="138">
                  <c:v>44010</c:v>
                </c:pt>
                <c:pt idx="139">
                  <c:v>44011</c:v>
                </c:pt>
                <c:pt idx="140">
                  <c:v>44012</c:v>
                </c:pt>
                <c:pt idx="141">
                  <c:v>44013</c:v>
                </c:pt>
                <c:pt idx="142">
                  <c:v>44014</c:v>
                </c:pt>
                <c:pt idx="143">
                  <c:v>44015</c:v>
                </c:pt>
                <c:pt idx="144">
                  <c:v>44016</c:v>
                </c:pt>
                <c:pt idx="145">
                  <c:v>44017</c:v>
                </c:pt>
                <c:pt idx="146">
                  <c:v>44018</c:v>
                </c:pt>
                <c:pt idx="147">
                  <c:v>44019</c:v>
                </c:pt>
                <c:pt idx="148">
                  <c:v>44020</c:v>
                </c:pt>
                <c:pt idx="149">
                  <c:v>44021</c:v>
                </c:pt>
                <c:pt idx="150">
                  <c:v>44022</c:v>
                </c:pt>
                <c:pt idx="151">
                  <c:v>44023</c:v>
                </c:pt>
                <c:pt idx="152">
                  <c:v>44024</c:v>
                </c:pt>
                <c:pt idx="153">
                  <c:v>44025</c:v>
                </c:pt>
                <c:pt idx="154">
                  <c:v>44026</c:v>
                </c:pt>
                <c:pt idx="155">
                  <c:v>44027</c:v>
                </c:pt>
                <c:pt idx="156">
                  <c:v>44028</c:v>
                </c:pt>
                <c:pt idx="157">
                  <c:v>44029</c:v>
                </c:pt>
                <c:pt idx="158">
                  <c:v>44030</c:v>
                </c:pt>
                <c:pt idx="159">
                  <c:v>44031</c:v>
                </c:pt>
                <c:pt idx="160">
                  <c:v>44032</c:v>
                </c:pt>
                <c:pt idx="161">
                  <c:v>44033</c:v>
                </c:pt>
                <c:pt idx="162">
                  <c:v>44034</c:v>
                </c:pt>
                <c:pt idx="163">
                  <c:v>44035</c:v>
                </c:pt>
                <c:pt idx="164">
                  <c:v>44036</c:v>
                </c:pt>
                <c:pt idx="165">
                  <c:v>44037</c:v>
                </c:pt>
                <c:pt idx="166">
                  <c:v>44038</c:v>
                </c:pt>
                <c:pt idx="167">
                  <c:v>44039</c:v>
                </c:pt>
                <c:pt idx="168">
                  <c:v>44040</c:v>
                </c:pt>
                <c:pt idx="169">
                  <c:v>44041</c:v>
                </c:pt>
                <c:pt idx="170">
                  <c:v>44042</c:v>
                </c:pt>
                <c:pt idx="171">
                  <c:v>44043</c:v>
                </c:pt>
                <c:pt idx="172">
                  <c:v>44044</c:v>
                </c:pt>
                <c:pt idx="173">
                  <c:v>44045</c:v>
                </c:pt>
                <c:pt idx="174">
                  <c:v>44046</c:v>
                </c:pt>
                <c:pt idx="175">
                  <c:v>44047</c:v>
                </c:pt>
                <c:pt idx="176">
                  <c:v>44048</c:v>
                </c:pt>
                <c:pt idx="177">
                  <c:v>44049</c:v>
                </c:pt>
                <c:pt idx="178">
                  <c:v>44050</c:v>
                </c:pt>
                <c:pt idx="179">
                  <c:v>44051</c:v>
                </c:pt>
                <c:pt idx="180">
                  <c:v>44052</c:v>
                </c:pt>
                <c:pt idx="181">
                  <c:v>44053</c:v>
                </c:pt>
                <c:pt idx="182">
                  <c:v>44054</c:v>
                </c:pt>
                <c:pt idx="183">
                  <c:v>44055</c:v>
                </c:pt>
                <c:pt idx="184">
                  <c:v>44056</c:v>
                </c:pt>
                <c:pt idx="185">
                  <c:v>44057</c:v>
                </c:pt>
                <c:pt idx="186">
                  <c:v>44058</c:v>
                </c:pt>
                <c:pt idx="187">
                  <c:v>44059</c:v>
                </c:pt>
                <c:pt idx="188">
                  <c:v>44060</c:v>
                </c:pt>
                <c:pt idx="189">
                  <c:v>44061</c:v>
                </c:pt>
                <c:pt idx="190">
                  <c:v>44062</c:v>
                </c:pt>
                <c:pt idx="191">
                  <c:v>44063</c:v>
                </c:pt>
                <c:pt idx="192">
                  <c:v>44064</c:v>
                </c:pt>
                <c:pt idx="193">
                  <c:v>44065</c:v>
                </c:pt>
                <c:pt idx="194">
                  <c:v>44066</c:v>
                </c:pt>
                <c:pt idx="195">
                  <c:v>44067</c:v>
                </c:pt>
                <c:pt idx="196">
                  <c:v>44068</c:v>
                </c:pt>
                <c:pt idx="197">
                  <c:v>44069</c:v>
                </c:pt>
                <c:pt idx="198">
                  <c:v>44070</c:v>
                </c:pt>
                <c:pt idx="199">
                  <c:v>44071</c:v>
                </c:pt>
                <c:pt idx="200">
                  <c:v>44072</c:v>
                </c:pt>
                <c:pt idx="201">
                  <c:v>44073</c:v>
                </c:pt>
                <c:pt idx="202">
                  <c:v>44074</c:v>
                </c:pt>
                <c:pt idx="203">
                  <c:v>44075</c:v>
                </c:pt>
                <c:pt idx="204">
                  <c:v>44076</c:v>
                </c:pt>
                <c:pt idx="205">
                  <c:v>44077</c:v>
                </c:pt>
                <c:pt idx="206">
                  <c:v>44078</c:v>
                </c:pt>
                <c:pt idx="207">
                  <c:v>44079</c:v>
                </c:pt>
                <c:pt idx="208">
                  <c:v>44080</c:v>
                </c:pt>
                <c:pt idx="209">
                  <c:v>44081</c:v>
                </c:pt>
                <c:pt idx="210">
                  <c:v>44082</c:v>
                </c:pt>
                <c:pt idx="211">
                  <c:v>44083</c:v>
                </c:pt>
                <c:pt idx="212">
                  <c:v>44084</c:v>
                </c:pt>
                <c:pt idx="213">
                  <c:v>44085</c:v>
                </c:pt>
                <c:pt idx="214">
                  <c:v>44086</c:v>
                </c:pt>
                <c:pt idx="215">
                  <c:v>44087</c:v>
                </c:pt>
                <c:pt idx="216">
                  <c:v>44088</c:v>
                </c:pt>
                <c:pt idx="217">
                  <c:v>44089</c:v>
                </c:pt>
                <c:pt idx="218">
                  <c:v>44090</c:v>
                </c:pt>
                <c:pt idx="219">
                  <c:v>44091</c:v>
                </c:pt>
                <c:pt idx="220">
                  <c:v>44092</c:v>
                </c:pt>
                <c:pt idx="221">
                  <c:v>44093</c:v>
                </c:pt>
                <c:pt idx="222">
                  <c:v>44094</c:v>
                </c:pt>
                <c:pt idx="223">
                  <c:v>44095</c:v>
                </c:pt>
                <c:pt idx="224">
                  <c:v>44096</c:v>
                </c:pt>
                <c:pt idx="225">
                  <c:v>44097</c:v>
                </c:pt>
                <c:pt idx="226">
                  <c:v>44098</c:v>
                </c:pt>
                <c:pt idx="227">
                  <c:v>44099</c:v>
                </c:pt>
                <c:pt idx="228">
                  <c:v>44100</c:v>
                </c:pt>
                <c:pt idx="229">
                  <c:v>44101</c:v>
                </c:pt>
                <c:pt idx="230">
                  <c:v>44102</c:v>
                </c:pt>
                <c:pt idx="231">
                  <c:v>44103</c:v>
                </c:pt>
                <c:pt idx="232">
                  <c:v>44104</c:v>
                </c:pt>
                <c:pt idx="233">
                  <c:v>44105</c:v>
                </c:pt>
                <c:pt idx="234">
                  <c:v>44106</c:v>
                </c:pt>
                <c:pt idx="235">
                  <c:v>44107</c:v>
                </c:pt>
                <c:pt idx="236">
                  <c:v>44108</c:v>
                </c:pt>
                <c:pt idx="237">
                  <c:v>44109</c:v>
                </c:pt>
                <c:pt idx="238">
                  <c:v>44110</c:v>
                </c:pt>
                <c:pt idx="239">
                  <c:v>44111</c:v>
                </c:pt>
                <c:pt idx="240">
                  <c:v>44112</c:v>
                </c:pt>
                <c:pt idx="241">
                  <c:v>44113</c:v>
                </c:pt>
                <c:pt idx="242">
                  <c:v>44114</c:v>
                </c:pt>
                <c:pt idx="243">
                  <c:v>44115</c:v>
                </c:pt>
                <c:pt idx="244">
                  <c:v>44116</c:v>
                </c:pt>
                <c:pt idx="245">
                  <c:v>44117</c:v>
                </c:pt>
                <c:pt idx="246">
                  <c:v>44118</c:v>
                </c:pt>
                <c:pt idx="247">
                  <c:v>44119</c:v>
                </c:pt>
                <c:pt idx="248">
                  <c:v>44120</c:v>
                </c:pt>
                <c:pt idx="249">
                  <c:v>44121</c:v>
                </c:pt>
                <c:pt idx="250">
                  <c:v>44122</c:v>
                </c:pt>
                <c:pt idx="251">
                  <c:v>44123</c:v>
                </c:pt>
                <c:pt idx="252">
                  <c:v>44124</c:v>
                </c:pt>
                <c:pt idx="253">
                  <c:v>44125</c:v>
                </c:pt>
                <c:pt idx="254">
                  <c:v>44126</c:v>
                </c:pt>
                <c:pt idx="255">
                  <c:v>44127</c:v>
                </c:pt>
                <c:pt idx="256">
                  <c:v>44128</c:v>
                </c:pt>
                <c:pt idx="257">
                  <c:v>44129</c:v>
                </c:pt>
                <c:pt idx="258">
                  <c:v>44130</c:v>
                </c:pt>
                <c:pt idx="259">
                  <c:v>44131</c:v>
                </c:pt>
                <c:pt idx="260">
                  <c:v>44132</c:v>
                </c:pt>
                <c:pt idx="261">
                  <c:v>44133</c:v>
                </c:pt>
                <c:pt idx="262">
                  <c:v>44134</c:v>
                </c:pt>
                <c:pt idx="263">
                  <c:v>44135</c:v>
                </c:pt>
                <c:pt idx="264">
                  <c:v>44136</c:v>
                </c:pt>
                <c:pt idx="265">
                  <c:v>44137</c:v>
                </c:pt>
                <c:pt idx="266">
                  <c:v>44138</c:v>
                </c:pt>
                <c:pt idx="267">
                  <c:v>44139</c:v>
                </c:pt>
                <c:pt idx="268">
                  <c:v>44140</c:v>
                </c:pt>
                <c:pt idx="269">
                  <c:v>44141</c:v>
                </c:pt>
                <c:pt idx="270">
                  <c:v>44142</c:v>
                </c:pt>
                <c:pt idx="271">
                  <c:v>44143</c:v>
                </c:pt>
                <c:pt idx="272">
                  <c:v>44144</c:v>
                </c:pt>
                <c:pt idx="273">
                  <c:v>44145</c:v>
                </c:pt>
                <c:pt idx="274">
                  <c:v>44146</c:v>
                </c:pt>
                <c:pt idx="275">
                  <c:v>44147</c:v>
                </c:pt>
                <c:pt idx="276">
                  <c:v>44148</c:v>
                </c:pt>
                <c:pt idx="277">
                  <c:v>44149</c:v>
                </c:pt>
                <c:pt idx="278">
                  <c:v>44150</c:v>
                </c:pt>
                <c:pt idx="279">
                  <c:v>44151</c:v>
                </c:pt>
                <c:pt idx="280">
                  <c:v>44152</c:v>
                </c:pt>
                <c:pt idx="281">
                  <c:v>44153</c:v>
                </c:pt>
                <c:pt idx="282">
                  <c:v>44154</c:v>
                </c:pt>
                <c:pt idx="283">
                  <c:v>44155</c:v>
                </c:pt>
                <c:pt idx="284">
                  <c:v>44156</c:v>
                </c:pt>
                <c:pt idx="285">
                  <c:v>44157</c:v>
                </c:pt>
                <c:pt idx="286">
                  <c:v>44158</c:v>
                </c:pt>
                <c:pt idx="287">
                  <c:v>44159</c:v>
                </c:pt>
                <c:pt idx="288">
                  <c:v>44160</c:v>
                </c:pt>
                <c:pt idx="289">
                  <c:v>44161</c:v>
                </c:pt>
                <c:pt idx="290">
                  <c:v>44162</c:v>
                </c:pt>
                <c:pt idx="291">
                  <c:v>44163</c:v>
                </c:pt>
                <c:pt idx="292">
                  <c:v>44164</c:v>
                </c:pt>
                <c:pt idx="293">
                  <c:v>44165</c:v>
                </c:pt>
                <c:pt idx="294">
                  <c:v>44166</c:v>
                </c:pt>
                <c:pt idx="295">
                  <c:v>44167</c:v>
                </c:pt>
                <c:pt idx="296">
                  <c:v>44168</c:v>
                </c:pt>
                <c:pt idx="297">
                  <c:v>44169</c:v>
                </c:pt>
                <c:pt idx="298">
                  <c:v>44170</c:v>
                </c:pt>
                <c:pt idx="299">
                  <c:v>44171</c:v>
                </c:pt>
                <c:pt idx="300">
                  <c:v>44173</c:v>
                </c:pt>
                <c:pt idx="301">
                  <c:v>44174</c:v>
                </c:pt>
                <c:pt idx="302">
                  <c:v>44175</c:v>
                </c:pt>
                <c:pt idx="303">
                  <c:v>44176</c:v>
                </c:pt>
                <c:pt idx="304">
                  <c:v>44177</c:v>
                </c:pt>
                <c:pt idx="305">
                  <c:v>44178</c:v>
                </c:pt>
                <c:pt idx="306">
                  <c:v>44179</c:v>
                </c:pt>
                <c:pt idx="307">
                  <c:v>44180</c:v>
                </c:pt>
                <c:pt idx="308">
                  <c:v>44181</c:v>
                </c:pt>
                <c:pt idx="309">
                  <c:v>44182</c:v>
                </c:pt>
                <c:pt idx="310">
                  <c:v>44183</c:v>
                </c:pt>
                <c:pt idx="311">
                  <c:v>44184</c:v>
                </c:pt>
                <c:pt idx="312">
                  <c:v>44185</c:v>
                </c:pt>
                <c:pt idx="313">
                  <c:v>44186</c:v>
                </c:pt>
                <c:pt idx="314">
                  <c:v>44187</c:v>
                </c:pt>
                <c:pt idx="315">
                  <c:v>44188</c:v>
                </c:pt>
                <c:pt idx="316">
                  <c:v>44189</c:v>
                </c:pt>
                <c:pt idx="317">
                  <c:v>44190</c:v>
                </c:pt>
                <c:pt idx="318">
                  <c:v>44191</c:v>
                </c:pt>
                <c:pt idx="319">
                  <c:v>44192</c:v>
                </c:pt>
                <c:pt idx="320">
                  <c:v>44193</c:v>
                </c:pt>
                <c:pt idx="321">
                  <c:v>44194</c:v>
                </c:pt>
                <c:pt idx="322">
                  <c:v>44195</c:v>
                </c:pt>
                <c:pt idx="323">
                  <c:v>44196</c:v>
                </c:pt>
                <c:pt idx="324">
                  <c:v>44197</c:v>
                </c:pt>
                <c:pt idx="325">
                  <c:v>44198</c:v>
                </c:pt>
                <c:pt idx="326">
                  <c:v>44199</c:v>
                </c:pt>
                <c:pt idx="327">
                  <c:v>44200</c:v>
                </c:pt>
                <c:pt idx="328">
                  <c:v>44201</c:v>
                </c:pt>
                <c:pt idx="329">
                  <c:v>44202</c:v>
                </c:pt>
                <c:pt idx="330">
                  <c:v>44203</c:v>
                </c:pt>
                <c:pt idx="331">
                  <c:v>44204</c:v>
                </c:pt>
                <c:pt idx="332">
                  <c:v>44205</c:v>
                </c:pt>
                <c:pt idx="333">
                  <c:v>44206</c:v>
                </c:pt>
                <c:pt idx="334">
                  <c:v>44207</c:v>
                </c:pt>
                <c:pt idx="335">
                  <c:v>44208</c:v>
                </c:pt>
                <c:pt idx="336">
                  <c:v>44209</c:v>
                </c:pt>
                <c:pt idx="337">
                  <c:v>44210</c:v>
                </c:pt>
                <c:pt idx="338">
                  <c:v>44211</c:v>
                </c:pt>
                <c:pt idx="339">
                  <c:v>44212</c:v>
                </c:pt>
                <c:pt idx="340">
                  <c:v>44213</c:v>
                </c:pt>
                <c:pt idx="341">
                  <c:v>44214</c:v>
                </c:pt>
                <c:pt idx="342">
                  <c:v>44215</c:v>
                </c:pt>
                <c:pt idx="343">
                  <c:v>44216</c:v>
                </c:pt>
                <c:pt idx="344">
                  <c:v>44217</c:v>
                </c:pt>
                <c:pt idx="345">
                  <c:v>44218</c:v>
                </c:pt>
                <c:pt idx="346">
                  <c:v>44219</c:v>
                </c:pt>
                <c:pt idx="347">
                  <c:v>44220</c:v>
                </c:pt>
                <c:pt idx="348">
                  <c:v>44221</c:v>
                </c:pt>
                <c:pt idx="349">
                  <c:v>44222</c:v>
                </c:pt>
                <c:pt idx="350">
                  <c:v>44223</c:v>
                </c:pt>
                <c:pt idx="351">
                  <c:v>44224</c:v>
                </c:pt>
                <c:pt idx="352">
                  <c:v>44225</c:v>
                </c:pt>
                <c:pt idx="353">
                  <c:v>44226</c:v>
                </c:pt>
                <c:pt idx="354">
                  <c:v>44227</c:v>
                </c:pt>
                <c:pt idx="355">
                  <c:v>44228</c:v>
                </c:pt>
                <c:pt idx="356">
                  <c:v>44229</c:v>
                </c:pt>
                <c:pt idx="357">
                  <c:v>44230</c:v>
                </c:pt>
                <c:pt idx="358">
                  <c:v>44231</c:v>
                </c:pt>
                <c:pt idx="359">
                  <c:v>44232</c:v>
                </c:pt>
                <c:pt idx="360">
                  <c:v>44233</c:v>
                </c:pt>
                <c:pt idx="361">
                  <c:v>44234</c:v>
                </c:pt>
                <c:pt idx="362">
                  <c:v>44235</c:v>
                </c:pt>
                <c:pt idx="363">
                  <c:v>44236</c:v>
                </c:pt>
                <c:pt idx="364">
                  <c:v>44237</c:v>
                </c:pt>
                <c:pt idx="365">
                  <c:v>44238</c:v>
                </c:pt>
                <c:pt idx="366">
                  <c:v>44239</c:v>
                </c:pt>
                <c:pt idx="367">
                  <c:v>44240</c:v>
                </c:pt>
                <c:pt idx="368">
                  <c:v>44241</c:v>
                </c:pt>
              </c:numCache>
            </c:numRef>
          </c:cat>
          <c:val>
            <c:numRef>
              <c:f>'Figure 2.5'!$C$5:$C$373</c:f>
              <c:numCache>
                <c:formatCode>General</c:formatCode>
                <c:ptCount val="369"/>
                <c:pt idx="0">
                  <c:v>100</c:v>
                </c:pt>
                <c:pt idx="1">
                  <c:v>101</c:v>
                </c:pt>
                <c:pt idx="2">
                  <c:v>103</c:v>
                </c:pt>
                <c:pt idx="3">
                  <c:v>105</c:v>
                </c:pt>
                <c:pt idx="4">
                  <c:v>105</c:v>
                </c:pt>
                <c:pt idx="5">
                  <c:v>106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106</c:v>
                </c:pt>
                <c:pt idx="10">
                  <c:v>103</c:v>
                </c:pt>
                <c:pt idx="11">
                  <c:v>102</c:v>
                </c:pt>
                <c:pt idx="12">
                  <c:v>102</c:v>
                </c:pt>
                <c:pt idx="13">
                  <c:v>102</c:v>
                </c:pt>
                <c:pt idx="14">
                  <c:v>101</c:v>
                </c:pt>
                <c:pt idx="15">
                  <c:v>100</c:v>
                </c:pt>
                <c:pt idx="16">
                  <c:v>101</c:v>
                </c:pt>
                <c:pt idx="17">
                  <c:v>104</c:v>
                </c:pt>
                <c:pt idx="18">
                  <c:v>106</c:v>
                </c:pt>
                <c:pt idx="19">
                  <c:v>105</c:v>
                </c:pt>
                <c:pt idx="20">
                  <c:v>106</c:v>
                </c:pt>
                <c:pt idx="21">
                  <c:v>106</c:v>
                </c:pt>
                <c:pt idx="22">
                  <c:v>106</c:v>
                </c:pt>
                <c:pt idx="23">
                  <c:v>107</c:v>
                </c:pt>
                <c:pt idx="24">
                  <c:v>102</c:v>
                </c:pt>
                <c:pt idx="25">
                  <c:v>100</c:v>
                </c:pt>
                <c:pt idx="26">
                  <c:v>108</c:v>
                </c:pt>
                <c:pt idx="27">
                  <c:v>111</c:v>
                </c:pt>
                <c:pt idx="28">
                  <c:v>114</c:v>
                </c:pt>
                <c:pt idx="29">
                  <c:v>117</c:v>
                </c:pt>
                <c:pt idx="30">
                  <c:v>125</c:v>
                </c:pt>
                <c:pt idx="31">
                  <c:v>126</c:v>
                </c:pt>
                <c:pt idx="32">
                  <c:v>128</c:v>
                </c:pt>
                <c:pt idx="33">
                  <c:v>129</c:v>
                </c:pt>
                <c:pt idx="34">
                  <c:v>130</c:v>
                </c:pt>
                <c:pt idx="35">
                  <c:v>128</c:v>
                </c:pt>
                <c:pt idx="36">
                  <c:v>127</c:v>
                </c:pt>
                <c:pt idx="37">
                  <c:v>118</c:v>
                </c:pt>
                <c:pt idx="38">
                  <c:v>119</c:v>
                </c:pt>
                <c:pt idx="39">
                  <c:v>115</c:v>
                </c:pt>
                <c:pt idx="40">
                  <c:v>104</c:v>
                </c:pt>
                <c:pt idx="41">
                  <c:v>101</c:v>
                </c:pt>
                <c:pt idx="42">
                  <c:v>101</c:v>
                </c:pt>
                <c:pt idx="43">
                  <c:v>99</c:v>
                </c:pt>
                <c:pt idx="44">
                  <c:v>97</c:v>
                </c:pt>
                <c:pt idx="45">
                  <c:v>98</c:v>
                </c:pt>
                <c:pt idx="46">
                  <c:v>100</c:v>
                </c:pt>
                <c:pt idx="47">
                  <c:v>94</c:v>
                </c:pt>
                <c:pt idx="48">
                  <c:v>94</c:v>
                </c:pt>
                <c:pt idx="49">
                  <c:v>95</c:v>
                </c:pt>
                <c:pt idx="50">
                  <c:v>96</c:v>
                </c:pt>
                <c:pt idx="51">
                  <c:v>100</c:v>
                </c:pt>
                <c:pt idx="52">
                  <c:v>104</c:v>
                </c:pt>
                <c:pt idx="53">
                  <c:v>106</c:v>
                </c:pt>
                <c:pt idx="54">
                  <c:v>106</c:v>
                </c:pt>
                <c:pt idx="55">
                  <c:v>114</c:v>
                </c:pt>
                <c:pt idx="56">
                  <c:v>125</c:v>
                </c:pt>
                <c:pt idx="57">
                  <c:v>135</c:v>
                </c:pt>
                <c:pt idx="58">
                  <c:v>140</c:v>
                </c:pt>
                <c:pt idx="59">
                  <c:v>117</c:v>
                </c:pt>
                <c:pt idx="60">
                  <c:v>118</c:v>
                </c:pt>
                <c:pt idx="61">
                  <c:v>118</c:v>
                </c:pt>
                <c:pt idx="62">
                  <c:v>95</c:v>
                </c:pt>
                <c:pt idx="63">
                  <c:v>83</c:v>
                </c:pt>
                <c:pt idx="64">
                  <c:v>73</c:v>
                </c:pt>
                <c:pt idx="65">
                  <c:v>66</c:v>
                </c:pt>
                <c:pt idx="66">
                  <c:v>84</c:v>
                </c:pt>
                <c:pt idx="67">
                  <c:v>85</c:v>
                </c:pt>
                <c:pt idx="68">
                  <c:v>94</c:v>
                </c:pt>
                <c:pt idx="69">
                  <c:v>102</c:v>
                </c:pt>
                <c:pt idx="70">
                  <c:v>104</c:v>
                </c:pt>
                <c:pt idx="71">
                  <c:v>105</c:v>
                </c:pt>
                <c:pt idx="72">
                  <c:v>105</c:v>
                </c:pt>
                <c:pt idx="73">
                  <c:v>108</c:v>
                </c:pt>
                <c:pt idx="74">
                  <c:v>107</c:v>
                </c:pt>
                <c:pt idx="75">
                  <c:v>98</c:v>
                </c:pt>
                <c:pt idx="76">
                  <c:v>106</c:v>
                </c:pt>
                <c:pt idx="77">
                  <c:v>106</c:v>
                </c:pt>
                <c:pt idx="78">
                  <c:v>109</c:v>
                </c:pt>
                <c:pt idx="79">
                  <c:v>117</c:v>
                </c:pt>
                <c:pt idx="80">
                  <c:v>96</c:v>
                </c:pt>
                <c:pt idx="81">
                  <c:v>100</c:v>
                </c:pt>
                <c:pt idx="82">
                  <c:v>100</c:v>
                </c:pt>
                <c:pt idx="83">
                  <c:v>102</c:v>
                </c:pt>
                <c:pt idx="84">
                  <c:v>102</c:v>
                </c:pt>
                <c:pt idx="85">
                  <c:v>104</c:v>
                </c:pt>
                <c:pt idx="86">
                  <c:v>106</c:v>
                </c:pt>
                <c:pt idx="87">
                  <c:v>106</c:v>
                </c:pt>
                <c:pt idx="88">
                  <c:v>109</c:v>
                </c:pt>
                <c:pt idx="89">
                  <c:v>109</c:v>
                </c:pt>
                <c:pt idx="90">
                  <c:v>109</c:v>
                </c:pt>
                <c:pt idx="91">
                  <c:v>113</c:v>
                </c:pt>
                <c:pt idx="92">
                  <c:v>109</c:v>
                </c:pt>
                <c:pt idx="93">
                  <c:v>101</c:v>
                </c:pt>
                <c:pt idx="94">
                  <c:v>124</c:v>
                </c:pt>
                <c:pt idx="95">
                  <c:v>119</c:v>
                </c:pt>
                <c:pt idx="96">
                  <c:v>119</c:v>
                </c:pt>
                <c:pt idx="97">
                  <c:v>118</c:v>
                </c:pt>
                <c:pt idx="98">
                  <c:v>114</c:v>
                </c:pt>
                <c:pt idx="99">
                  <c:v>114</c:v>
                </c:pt>
                <c:pt idx="100">
                  <c:v>113</c:v>
                </c:pt>
                <c:pt idx="101">
                  <c:v>112</c:v>
                </c:pt>
                <c:pt idx="102">
                  <c:v>112</c:v>
                </c:pt>
                <c:pt idx="103">
                  <c:v>112</c:v>
                </c:pt>
                <c:pt idx="104">
                  <c:v>111</c:v>
                </c:pt>
                <c:pt idx="105">
                  <c:v>110</c:v>
                </c:pt>
                <c:pt idx="106">
                  <c:v>109</c:v>
                </c:pt>
                <c:pt idx="107">
                  <c:v>108</c:v>
                </c:pt>
                <c:pt idx="108">
                  <c:v>108</c:v>
                </c:pt>
                <c:pt idx="109">
                  <c:v>107</c:v>
                </c:pt>
                <c:pt idx="110">
                  <c:v>107</c:v>
                </c:pt>
                <c:pt idx="111">
                  <c:v>107</c:v>
                </c:pt>
                <c:pt idx="112">
                  <c:v>107</c:v>
                </c:pt>
                <c:pt idx="113">
                  <c:v>107</c:v>
                </c:pt>
                <c:pt idx="114">
                  <c:v>106</c:v>
                </c:pt>
                <c:pt idx="115">
                  <c:v>107</c:v>
                </c:pt>
                <c:pt idx="116">
                  <c:v>108</c:v>
                </c:pt>
                <c:pt idx="117">
                  <c:v>108</c:v>
                </c:pt>
                <c:pt idx="118">
                  <c:v>108</c:v>
                </c:pt>
                <c:pt idx="119">
                  <c:v>108</c:v>
                </c:pt>
                <c:pt idx="120">
                  <c:v>108</c:v>
                </c:pt>
                <c:pt idx="121">
                  <c:v>110</c:v>
                </c:pt>
                <c:pt idx="122">
                  <c:v>110</c:v>
                </c:pt>
                <c:pt idx="123">
                  <c:v>111</c:v>
                </c:pt>
                <c:pt idx="124">
                  <c:v>111</c:v>
                </c:pt>
                <c:pt idx="125">
                  <c:v>112</c:v>
                </c:pt>
                <c:pt idx="126">
                  <c:v>113</c:v>
                </c:pt>
                <c:pt idx="127">
                  <c:v>112</c:v>
                </c:pt>
                <c:pt idx="128">
                  <c:v>111</c:v>
                </c:pt>
                <c:pt idx="129">
                  <c:v>111</c:v>
                </c:pt>
                <c:pt idx="130">
                  <c:v>109</c:v>
                </c:pt>
                <c:pt idx="131">
                  <c:v>114</c:v>
                </c:pt>
                <c:pt idx="132">
                  <c:v>112</c:v>
                </c:pt>
                <c:pt idx="133">
                  <c:v>110</c:v>
                </c:pt>
                <c:pt idx="134">
                  <c:v>110</c:v>
                </c:pt>
                <c:pt idx="135">
                  <c:v>109</c:v>
                </c:pt>
                <c:pt idx="136">
                  <c:v>108</c:v>
                </c:pt>
                <c:pt idx="137">
                  <c:v>107</c:v>
                </c:pt>
                <c:pt idx="138">
                  <c:v>109</c:v>
                </c:pt>
                <c:pt idx="139">
                  <c:v>110</c:v>
                </c:pt>
                <c:pt idx="140">
                  <c:v>110</c:v>
                </c:pt>
                <c:pt idx="141">
                  <c:v>109</c:v>
                </c:pt>
                <c:pt idx="142">
                  <c:v>109</c:v>
                </c:pt>
                <c:pt idx="143">
                  <c:v>110</c:v>
                </c:pt>
                <c:pt idx="144">
                  <c:v>112</c:v>
                </c:pt>
                <c:pt idx="145">
                  <c:v>105</c:v>
                </c:pt>
                <c:pt idx="146">
                  <c:v>107</c:v>
                </c:pt>
                <c:pt idx="147">
                  <c:v>108</c:v>
                </c:pt>
                <c:pt idx="148">
                  <c:v>109</c:v>
                </c:pt>
                <c:pt idx="149">
                  <c:v>110</c:v>
                </c:pt>
                <c:pt idx="150">
                  <c:v>110</c:v>
                </c:pt>
                <c:pt idx="151">
                  <c:v>109</c:v>
                </c:pt>
                <c:pt idx="152">
                  <c:v>116</c:v>
                </c:pt>
                <c:pt idx="153">
                  <c:v>114</c:v>
                </c:pt>
                <c:pt idx="154">
                  <c:v>114</c:v>
                </c:pt>
                <c:pt idx="155">
                  <c:v>114</c:v>
                </c:pt>
                <c:pt idx="156">
                  <c:v>114</c:v>
                </c:pt>
                <c:pt idx="157">
                  <c:v>114</c:v>
                </c:pt>
                <c:pt idx="158">
                  <c:v>113</c:v>
                </c:pt>
                <c:pt idx="159">
                  <c:v>113</c:v>
                </c:pt>
                <c:pt idx="160">
                  <c:v>113</c:v>
                </c:pt>
                <c:pt idx="161">
                  <c:v>113</c:v>
                </c:pt>
                <c:pt idx="162">
                  <c:v>113</c:v>
                </c:pt>
                <c:pt idx="163">
                  <c:v>111</c:v>
                </c:pt>
                <c:pt idx="164">
                  <c:v>111</c:v>
                </c:pt>
                <c:pt idx="165">
                  <c:v>110</c:v>
                </c:pt>
                <c:pt idx="166">
                  <c:v>111</c:v>
                </c:pt>
                <c:pt idx="167">
                  <c:v>110</c:v>
                </c:pt>
                <c:pt idx="168">
                  <c:v>109</c:v>
                </c:pt>
                <c:pt idx="169">
                  <c:v>109</c:v>
                </c:pt>
                <c:pt idx="170">
                  <c:v>108</c:v>
                </c:pt>
                <c:pt idx="171">
                  <c:v>107</c:v>
                </c:pt>
                <c:pt idx="172">
                  <c:v>106</c:v>
                </c:pt>
                <c:pt idx="173">
                  <c:v>107</c:v>
                </c:pt>
                <c:pt idx="174">
                  <c:v>107</c:v>
                </c:pt>
                <c:pt idx="175">
                  <c:v>107</c:v>
                </c:pt>
                <c:pt idx="176">
                  <c:v>107</c:v>
                </c:pt>
                <c:pt idx="177">
                  <c:v>107</c:v>
                </c:pt>
                <c:pt idx="178">
                  <c:v>108</c:v>
                </c:pt>
                <c:pt idx="179">
                  <c:v>109</c:v>
                </c:pt>
                <c:pt idx="180">
                  <c:v>109</c:v>
                </c:pt>
                <c:pt idx="181">
                  <c:v>110</c:v>
                </c:pt>
                <c:pt idx="182">
                  <c:v>110</c:v>
                </c:pt>
                <c:pt idx="183">
                  <c:v>112</c:v>
                </c:pt>
                <c:pt idx="184">
                  <c:v>112</c:v>
                </c:pt>
                <c:pt idx="185">
                  <c:v>114</c:v>
                </c:pt>
                <c:pt idx="186">
                  <c:v>114</c:v>
                </c:pt>
                <c:pt idx="187">
                  <c:v>115</c:v>
                </c:pt>
                <c:pt idx="188">
                  <c:v>114</c:v>
                </c:pt>
                <c:pt idx="189">
                  <c:v>114</c:v>
                </c:pt>
                <c:pt idx="190">
                  <c:v>113</c:v>
                </c:pt>
                <c:pt idx="191">
                  <c:v>113</c:v>
                </c:pt>
                <c:pt idx="192">
                  <c:v>112</c:v>
                </c:pt>
                <c:pt idx="193">
                  <c:v>110</c:v>
                </c:pt>
                <c:pt idx="194">
                  <c:v>110</c:v>
                </c:pt>
                <c:pt idx="195">
                  <c:v>110</c:v>
                </c:pt>
                <c:pt idx="196">
                  <c:v>108</c:v>
                </c:pt>
                <c:pt idx="197">
                  <c:v>108</c:v>
                </c:pt>
                <c:pt idx="198">
                  <c:v>107</c:v>
                </c:pt>
                <c:pt idx="199">
                  <c:v>113</c:v>
                </c:pt>
                <c:pt idx="200">
                  <c:v>98</c:v>
                </c:pt>
                <c:pt idx="201">
                  <c:v>101</c:v>
                </c:pt>
                <c:pt idx="202">
                  <c:v>108</c:v>
                </c:pt>
                <c:pt idx="203">
                  <c:v>94</c:v>
                </c:pt>
                <c:pt idx="204">
                  <c:v>97</c:v>
                </c:pt>
                <c:pt idx="205">
                  <c:v>97</c:v>
                </c:pt>
                <c:pt idx="206">
                  <c:v>92</c:v>
                </c:pt>
                <c:pt idx="207">
                  <c:v>107</c:v>
                </c:pt>
                <c:pt idx="208">
                  <c:v>104</c:v>
                </c:pt>
                <c:pt idx="209">
                  <c:v>97</c:v>
                </c:pt>
                <c:pt idx="210">
                  <c:v>111</c:v>
                </c:pt>
                <c:pt idx="211">
                  <c:v>108</c:v>
                </c:pt>
                <c:pt idx="212">
                  <c:v>109</c:v>
                </c:pt>
                <c:pt idx="213">
                  <c:v>110</c:v>
                </c:pt>
                <c:pt idx="214">
                  <c:v>111</c:v>
                </c:pt>
                <c:pt idx="215">
                  <c:v>111</c:v>
                </c:pt>
                <c:pt idx="216">
                  <c:v>118</c:v>
                </c:pt>
                <c:pt idx="217">
                  <c:v>104</c:v>
                </c:pt>
                <c:pt idx="218">
                  <c:v>107</c:v>
                </c:pt>
                <c:pt idx="219">
                  <c:v>107</c:v>
                </c:pt>
                <c:pt idx="220">
                  <c:v>107</c:v>
                </c:pt>
                <c:pt idx="221">
                  <c:v>107</c:v>
                </c:pt>
                <c:pt idx="222">
                  <c:v>106</c:v>
                </c:pt>
                <c:pt idx="223">
                  <c:v>99</c:v>
                </c:pt>
                <c:pt idx="224">
                  <c:v>113</c:v>
                </c:pt>
                <c:pt idx="225">
                  <c:v>110</c:v>
                </c:pt>
                <c:pt idx="226">
                  <c:v>108</c:v>
                </c:pt>
                <c:pt idx="227">
                  <c:v>106</c:v>
                </c:pt>
                <c:pt idx="228">
                  <c:v>106</c:v>
                </c:pt>
                <c:pt idx="229">
                  <c:v>105</c:v>
                </c:pt>
                <c:pt idx="230">
                  <c:v>104</c:v>
                </c:pt>
                <c:pt idx="231">
                  <c:v>105</c:v>
                </c:pt>
                <c:pt idx="232">
                  <c:v>105</c:v>
                </c:pt>
                <c:pt idx="233">
                  <c:v>105</c:v>
                </c:pt>
                <c:pt idx="234">
                  <c:v>105</c:v>
                </c:pt>
                <c:pt idx="235">
                  <c:v>104</c:v>
                </c:pt>
                <c:pt idx="236">
                  <c:v>104</c:v>
                </c:pt>
                <c:pt idx="237">
                  <c:v>105</c:v>
                </c:pt>
                <c:pt idx="238">
                  <c:v>104</c:v>
                </c:pt>
                <c:pt idx="239">
                  <c:v>104</c:v>
                </c:pt>
                <c:pt idx="240">
                  <c:v>102</c:v>
                </c:pt>
                <c:pt idx="241">
                  <c:v>103</c:v>
                </c:pt>
                <c:pt idx="242">
                  <c:v>103</c:v>
                </c:pt>
                <c:pt idx="243">
                  <c:v>104</c:v>
                </c:pt>
                <c:pt idx="244">
                  <c:v>106</c:v>
                </c:pt>
                <c:pt idx="245">
                  <c:v>106</c:v>
                </c:pt>
                <c:pt idx="246">
                  <c:v>107</c:v>
                </c:pt>
                <c:pt idx="247">
                  <c:v>109</c:v>
                </c:pt>
                <c:pt idx="248">
                  <c:v>110</c:v>
                </c:pt>
                <c:pt idx="249">
                  <c:v>111</c:v>
                </c:pt>
                <c:pt idx="250">
                  <c:v>110</c:v>
                </c:pt>
                <c:pt idx="251">
                  <c:v>109</c:v>
                </c:pt>
                <c:pt idx="252">
                  <c:v>109</c:v>
                </c:pt>
                <c:pt idx="253">
                  <c:v>109</c:v>
                </c:pt>
                <c:pt idx="254">
                  <c:v>112</c:v>
                </c:pt>
                <c:pt idx="255">
                  <c:v>120</c:v>
                </c:pt>
                <c:pt idx="256">
                  <c:v>116</c:v>
                </c:pt>
                <c:pt idx="257">
                  <c:v>115</c:v>
                </c:pt>
                <c:pt idx="258">
                  <c:v>114</c:v>
                </c:pt>
                <c:pt idx="259">
                  <c:v>112</c:v>
                </c:pt>
                <c:pt idx="260">
                  <c:v>111</c:v>
                </c:pt>
                <c:pt idx="261">
                  <c:v>108</c:v>
                </c:pt>
                <c:pt idx="262">
                  <c:v>99</c:v>
                </c:pt>
                <c:pt idx="263">
                  <c:v>101</c:v>
                </c:pt>
                <c:pt idx="264">
                  <c:v>95</c:v>
                </c:pt>
                <c:pt idx="265">
                  <c:v>96</c:v>
                </c:pt>
                <c:pt idx="266">
                  <c:v>96</c:v>
                </c:pt>
                <c:pt idx="267">
                  <c:v>96</c:v>
                </c:pt>
                <c:pt idx="268">
                  <c:v>95</c:v>
                </c:pt>
                <c:pt idx="269">
                  <c:v>95</c:v>
                </c:pt>
                <c:pt idx="270">
                  <c:v>95</c:v>
                </c:pt>
                <c:pt idx="271">
                  <c:v>103</c:v>
                </c:pt>
                <c:pt idx="272">
                  <c:v>102</c:v>
                </c:pt>
                <c:pt idx="273">
                  <c:v>103</c:v>
                </c:pt>
                <c:pt idx="274">
                  <c:v>105</c:v>
                </c:pt>
                <c:pt idx="275">
                  <c:v>107</c:v>
                </c:pt>
                <c:pt idx="276">
                  <c:v>110</c:v>
                </c:pt>
                <c:pt idx="277">
                  <c:v>112</c:v>
                </c:pt>
                <c:pt idx="278">
                  <c:v>114</c:v>
                </c:pt>
                <c:pt idx="279">
                  <c:v>121</c:v>
                </c:pt>
                <c:pt idx="280">
                  <c:v>107</c:v>
                </c:pt>
                <c:pt idx="281">
                  <c:v>109</c:v>
                </c:pt>
                <c:pt idx="282">
                  <c:v>111</c:v>
                </c:pt>
                <c:pt idx="283">
                  <c:v>111</c:v>
                </c:pt>
                <c:pt idx="284">
                  <c:v>110</c:v>
                </c:pt>
                <c:pt idx="285">
                  <c:v>109</c:v>
                </c:pt>
                <c:pt idx="286">
                  <c:v>102</c:v>
                </c:pt>
                <c:pt idx="287">
                  <c:v>117</c:v>
                </c:pt>
                <c:pt idx="288">
                  <c:v>116</c:v>
                </c:pt>
                <c:pt idx="289">
                  <c:v>113</c:v>
                </c:pt>
                <c:pt idx="290">
                  <c:v>112</c:v>
                </c:pt>
                <c:pt idx="291">
                  <c:v>112</c:v>
                </c:pt>
                <c:pt idx="292">
                  <c:v>112</c:v>
                </c:pt>
                <c:pt idx="293">
                  <c:v>113</c:v>
                </c:pt>
                <c:pt idx="294">
                  <c:v>113</c:v>
                </c:pt>
                <c:pt idx="295">
                  <c:v>114</c:v>
                </c:pt>
                <c:pt idx="296">
                  <c:v>116</c:v>
                </c:pt>
                <c:pt idx="297">
                  <c:v>120</c:v>
                </c:pt>
                <c:pt idx="298">
                  <c:v>125</c:v>
                </c:pt>
                <c:pt idx="299">
                  <c:v>126</c:v>
                </c:pt>
                <c:pt idx="300">
                  <c:v>125</c:v>
                </c:pt>
                <c:pt idx="301">
                  <c:v>126</c:v>
                </c:pt>
                <c:pt idx="302">
                  <c:v>127</c:v>
                </c:pt>
                <c:pt idx="303">
                  <c:v>131</c:v>
                </c:pt>
                <c:pt idx="304">
                  <c:v>131</c:v>
                </c:pt>
                <c:pt idx="305">
                  <c:v>131</c:v>
                </c:pt>
                <c:pt idx="306">
                  <c:v>134</c:v>
                </c:pt>
                <c:pt idx="307">
                  <c:v>139</c:v>
                </c:pt>
                <c:pt idx="308">
                  <c:v>144</c:v>
                </c:pt>
                <c:pt idx="309">
                  <c:v>150</c:v>
                </c:pt>
                <c:pt idx="310">
                  <c:v>156</c:v>
                </c:pt>
                <c:pt idx="311">
                  <c:v>161</c:v>
                </c:pt>
                <c:pt idx="312">
                  <c:v>157</c:v>
                </c:pt>
                <c:pt idx="313">
                  <c:v>154</c:v>
                </c:pt>
                <c:pt idx="314">
                  <c:v>155</c:v>
                </c:pt>
                <c:pt idx="315">
                  <c:v>158</c:v>
                </c:pt>
                <c:pt idx="316">
                  <c:v>159</c:v>
                </c:pt>
                <c:pt idx="317">
                  <c:v>135</c:v>
                </c:pt>
                <c:pt idx="318">
                  <c:v>104</c:v>
                </c:pt>
                <c:pt idx="319">
                  <c:v>87</c:v>
                </c:pt>
                <c:pt idx="320">
                  <c:v>84</c:v>
                </c:pt>
                <c:pt idx="321">
                  <c:v>76</c:v>
                </c:pt>
                <c:pt idx="322">
                  <c:v>69</c:v>
                </c:pt>
                <c:pt idx="323">
                  <c:v>68</c:v>
                </c:pt>
                <c:pt idx="324">
                  <c:v>77</c:v>
                </c:pt>
                <c:pt idx="325">
                  <c:v>85</c:v>
                </c:pt>
                <c:pt idx="326">
                  <c:v>84</c:v>
                </c:pt>
                <c:pt idx="327">
                  <c:v>84</c:v>
                </c:pt>
                <c:pt idx="328">
                  <c:v>84</c:v>
                </c:pt>
                <c:pt idx="329">
                  <c:v>60</c:v>
                </c:pt>
                <c:pt idx="330">
                  <c:v>62</c:v>
                </c:pt>
                <c:pt idx="331">
                  <c:v>79</c:v>
                </c:pt>
                <c:pt idx="332">
                  <c:v>84</c:v>
                </c:pt>
                <c:pt idx="333">
                  <c:v>85</c:v>
                </c:pt>
                <c:pt idx="334">
                  <c:v>85</c:v>
                </c:pt>
                <c:pt idx="335">
                  <c:v>81</c:v>
                </c:pt>
                <c:pt idx="336">
                  <c:v>95</c:v>
                </c:pt>
                <c:pt idx="337">
                  <c:v>94</c:v>
                </c:pt>
                <c:pt idx="338">
                  <c:v>99</c:v>
                </c:pt>
                <c:pt idx="339">
                  <c:v>101</c:v>
                </c:pt>
                <c:pt idx="340">
                  <c:v>101</c:v>
                </c:pt>
                <c:pt idx="341">
                  <c:v>102</c:v>
                </c:pt>
                <c:pt idx="342">
                  <c:v>102</c:v>
                </c:pt>
                <c:pt idx="343">
                  <c:v>103</c:v>
                </c:pt>
                <c:pt idx="344">
                  <c:v>104</c:v>
                </c:pt>
                <c:pt idx="345">
                  <c:v>101</c:v>
                </c:pt>
                <c:pt idx="346">
                  <c:v>101</c:v>
                </c:pt>
                <c:pt idx="347">
                  <c:v>101</c:v>
                </c:pt>
                <c:pt idx="348">
                  <c:v>100</c:v>
                </c:pt>
                <c:pt idx="349">
                  <c:v>99</c:v>
                </c:pt>
                <c:pt idx="350">
                  <c:v>98</c:v>
                </c:pt>
                <c:pt idx="351">
                  <c:v>97</c:v>
                </c:pt>
                <c:pt idx="352">
                  <c:v>96</c:v>
                </c:pt>
                <c:pt idx="353">
                  <c:v>96</c:v>
                </c:pt>
                <c:pt idx="354">
                  <c:v>96</c:v>
                </c:pt>
                <c:pt idx="355">
                  <c:v>96</c:v>
                </c:pt>
                <c:pt idx="356">
                  <c:v>96</c:v>
                </c:pt>
                <c:pt idx="357">
                  <c:v>97</c:v>
                </c:pt>
                <c:pt idx="358">
                  <c:v>98</c:v>
                </c:pt>
                <c:pt idx="359">
                  <c:v>98</c:v>
                </c:pt>
                <c:pt idx="360">
                  <c:v>99</c:v>
                </c:pt>
                <c:pt idx="361">
                  <c:v>99</c:v>
                </c:pt>
                <c:pt idx="362">
                  <c:v>99</c:v>
                </c:pt>
                <c:pt idx="363">
                  <c:v>99</c:v>
                </c:pt>
                <c:pt idx="364">
                  <c:v>100</c:v>
                </c:pt>
                <c:pt idx="365">
                  <c:v>100</c:v>
                </c:pt>
                <c:pt idx="366">
                  <c:v>102</c:v>
                </c:pt>
                <c:pt idx="367">
                  <c:v>104</c:v>
                </c:pt>
                <c:pt idx="368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B-49C4-8696-17322191E744}"/>
            </c:ext>
          </c:extLst>
        </c:ser>
        <c:ser>
          <c:idx val="2"/>
          <c:order val="1"/>
          <c:tx>
            <c:strRef>
              <c:f>'Figure 2.5'!$D$4</c:f>
              <c:strCache>
                <c:ptCount val="1"/>
                <c:pt idx="0">
                  <c:v>Other retail</c:v>
                </c:pt>
              </c:strCache>
            </c:strRef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2.5'!$A$5:$A$373</c:f>
              <c:numCache>
                <c:formatCode>m/d/yyyy</c:formatCode>
                <c:ptCount val="369"/>
                <c:pt idx="0">
                  <c:v>43872</c:v>
                </c:pt>
                <c:pt idx="1">
                  <c:v>43873</c:v>
                </c:pt>
                <c:pt idx="2">
                  <c:v>43874</c:v>
                </c:pt>
                <c:pt idx="3">
                  <c:v>43875</c:v>
                </c:pt>
                <c:pt idx="4">
                  <c:v>43876</c:v>
                </c:pt>
                <c:pt idx="5">
                  <c:v>43877</c:v>
                </c:pt>
                <c:pt idx="6">
                  <c:v>43878</c:v>
                </c:pt>
                <c:pt idx="7">
                  <c:v>43879</c:v>
                </c:pt>
                <c:pt idx="8">
                  <c:v>43880</c:v>
                </c:pt>
                <c:pt idx="9">
                  <c:v>43881</c:v>
                </c:pt>
                <c:pt idx="10">
                  <c:v>43882</c:v>
                </c:pt>
                <c:pt idx="11">
                  <c:v>43883</c:v>
                </c:pt>
                <c:pt idx="12">
                  <c:v>43884</c:v>
                </c:pt>
                <c:pt idx="13">
                  <c:v>43885</c:v>
                </c:pt>
                <c:pt idx="14">
                  <c:v>43886</c:v>
                </c:pt>
                <c:pt idx="15">
                  <c:v>43887</c:v>
                </c:pt>
                <c:pt idx="16">
                  <c:v>43888</c:v>
                </c:pt>
                <c:pt idx="17">
                  <c:v>43889</c:v>
                </c:pt>
                <c:pt idx="18">
                  <c:v>43890</c:v>
                </c:pt>
                <c:pt idx="19">
                  <c:v>43891</c:v>
                </c:pt>
                <c:pt idx="20">
                  <c:v>43892</c:v>
                </c:pt>
                <c:pt idx="21">
                  <c:v>43893</c:v>
                </c:pt>
                <c:pt idx="22">
                  <c:v>43894</c:v>
                </c:pt>
                <c:pt idx="23">
                  <c:v>43895</c:v>
                </c:pt>
                <c:pt idx="24">
                  <c:v>43896</c:v>
                </c:pt>
                <c:pt idx="25">
                  <c:v>43897</c:v>
                </c:pt>
                <c:pt idx="26">
                  <c:v>43898</c:v>
                </c:pt>
                <c:pt idx="27">
                  <c:v>43899</c:v>
                </c:pt>
                <c:pt idx="28">
                  <c:v>43900</c:v>
                </c:pt>
                <c:pt idx="29">
                  <c:v>43901</c:v>
                </c:pt>
                <c:pt idx="30">
                  <c:v>43902</c:v>
                </c:pt>
                <c:pt idx="31">
                  <c:v>43903</c:v>
                </c:pt>
                <c:pt idx="32">
                  <c:v>43904</c:v>
                </c:pt>
                <c:pt idx="33">
                  <c:v>43905</c:v>
                </c:pt>
                <c:pt idx="34">
                  <c:v>43906</c:v>
                </c:pt>
                <c:pt idx="35">
                  <c:v>43907</c:v>
                </c:pt>
                <c:pt idx="36">
                  <c:v>43908</c:v>
                </c:pt>
                <c:pt idx="37">
                  <c:v>43909</c:v>
                </c:pt>
                <c:pt idx="38">
                  <c:v>43910</c:v>
                </c:pt>
                <c:pt idx="39">
                  <c:v>43911</c:v>
                </c:pt>
                <c:pt idx="40">
                  <c:v>43912</c:v>
                </c:pt>
                <c:pt idx="41">
                  <c:v>43913</c:v>
                </c:pt>
                <c:pt idx="42">
                  <c:v>43914</c:v>
                </c:pt>
                <c:pt idx="43">
                  <c:v>43915</c:v>
                </c:pt>
                <c:pt idx="44">
                  <c:v>43916</c:v>
                </c:pt>
                <c:pt idx="45">
                  <c:v>43917</c:v>
                </c:pt>
                <c:pt idx="46">
                  <c:v>43918</c:v>
                </c:pt>
                <c:pt idx="47">
                  <c:v>43919</c:v>
                </c:pt>
                <c:pt idx="48">
                  <c:v>43920</c:v>
                </c:pt>
                <c:pt idx="49">
                  <c:v>43921</c:v>
                </c:pt>
                <c:pt idx="50">
                  <c:v>43922</c:v>
                </c:pt>
                <c:pt idx="51">
                  <c:v>43923</c:v>
                </c:pt>
                <c:pt idx="52">
                  <c:v>43924</c:v>
                </c:pt>
                <c:pt idx="53">
                  <c:v>43925</c:v>
                </c:pt>
                <c:pt idx="54">
                  <c:v>43926</c:v>
                </c:pt>
                <c:pt idx="55">
                  <c:v>43927</c:v>
                </c:pt>
                <c:pt idx="56">
                  <c:v>43928</c:v>
                </c:pt>
                <c:pt idx="57">
                  <c:v>43929</c:v>
                </c:pt>
                <c:pt idx="58">
                  <c:v>43930</c:v>
                </c:pt>
                <c:pt idx="59">
                  <c:v>43931</c:v>
                </c:pt>
                <c:pt idx="60">
                  <c:v>43932</c:v>
                </c:pt>
                <c:pt idx="61">
                  <c:v>43933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43939</c:v>
                </c:pt>
                <c:pt idx="68">
                  <c:v>43940</c:v>
                </c:pt>
                <c:pt idx="69">
                  <c:v>43941</c:v>
                </c:pt>
                <c:pt idx="70">
                  <c:v>43942</c:v>
                </c:pt>
                <c:pt idx="71">
                  <c:v>43943</c:v>
                </c:pt>
                <c:pt idx="72">
                  <c:v>43944</c:v>
                </c:pt>
                <c:pt idx="73">
                  <c:v>43945</c:v>
                </c:pt>
                <c:pt idx="74">
                  <c:v>43946</c:v>
                </c:pt>
                <c:pt idx="75">
                  <c:v>43947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43952</c:v>
                </c:pt>
                <c:pt idx="81">
                  <c:v>43953</c:v>
                </c:pt>
                <c:pt idx="82">
                  <c:v>43954</c:v>
                </c:pt>
                <c:pt idx="83">
                  <c:v>43955</c:v>
                </c:pt>
                <c:pt idx="84">
                  <c:v>43956</c:v>
                </c:pt>
                <c:pt idx="85">
                  <c:v>43957</c:v>
                </c:pt>
                <c:pt idx="86">
                  <c:v>43958</c:v>
                </c:pt>
                <c:pt idx="87">
                  <c:v>43959</c:v>
                </c:pt>
                <c:pt idx="88">
                  <c:v>43960</c:v>
                </c:pt>
                <c:pt idx="89">
                  <c:v>43961</c:v>
                </c:pt>
                <c:pt idx="90">
                  <c:v>43962</c:v>
                </c:pt>
                <c:pt idx="91">
                  <c:v>43963</c:v>
                </c:pt>
                <c:pt idx="92">
                  <c:v>43964</c:v>
                </c:pt>
                <c:pt idx="93">
                  <c:v>43965</c:v>
                </c:pt>
                <c:pt idx="94">
                  <c:v>43966</c:v>
                </c:pt>
                <c:pt idx="95">
                  <c:v>43967</c:v>
                </c:pt>
                <c:pt idx="96">
                  <c:v>43968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43974</c:v>
                </c:pt>
                <c:pt idx="103">
                  <c:v>43975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43981</c:v>
                </c:pt>
                <c:pt idx="110">
                  <c:v>43982</c:v>
                </c:pt>
                <c:pt idx="111">
                  <c:v>43983</c:v>
                </c:pt>
                <c:pt idx="112">
                  <c:v>43984</c:v>
                </c:pt>
                <c:pt idx="113">
                  <c:v>43985</c:v>
                </c:pt>
                <c:pt idx="114">
                  <c:v>43986</c:v>
                </c:pt>
                <c:pt idx="115">
                  <c:v>43987</c:v>
                </c:pt>
                <c:pt idx="116">
                  <c:v>43988</c:v>
                </c:pt>
                <c:pt idx="117">
                  <c:v>43989</c:v>
                </c:pt>
                <c:pt idx="118">
                  <c:v>43990</c:v>
                </c:pt>
                <c:pt idx="119">
                  <c:v>43991</c:v>
                </c:pt>
                <c:pt idx="120">
                  <c:v>43992</c:v>
                </c:pt>
                <c:pt idx="121">
                  <c:v>43993</c:v>
                </c:pt>
                <c:pt idx="122">
                  <c:v>43994</c:v>
                </c:pt>
                <c:pt idx="123">
                  <c:v>43995</c:v>
                </c:pt>
                <c:pt idx="124">
                  <c:v>43996</c:v>
                </c:pt>
                <c:pt idx="125">
                  <c:v>43997</c:v>
                </c:pt>
                <c:pt idx="126">
                  <c:v>43998</c:v>
                </c:pt>
                <c:pt idx="127">
                  <c:v>43999</c:v>
                </c:pt>
                <c:pt idx="128">
                  <c:v>44000</c:v>
                </c:pt>
                <c:pt idx="129">
                  <c:v>44001</c:v>
                </c:pt>
                <c:pt idx="130">
                  <c:v>44002</c:v>
                </c:pt>
                <c:pt idx="131">
                  <c:v>44003</c:v>
                </c:pt>
                <c:pt idx="132">
                  <c:v>44004</c:v>
                </c:pt>
                <c:pt idx="133">
                  <c:v>44005</c:v>
                </c:pt>
                <c:pt idx="134">
                  <c:v>44006</c:v>
                </c:pt>
                <c:pt idx="135">
                  <c:v>44007</c:v>
                </c:pt>
                <c:pt idx="136">
                  <c:v>44008</c:v>
                </c:pt>
                <c:pt idx="137">
                  <c:v>44009</c:v>
                </c:pt>
                <c:pt idx="138">
                  <c:v>44010</c:v>
                </c:pt>
                <c:pt idx="139">
                  <c:v>44011</c:v>
                </c:pt>
                <c:pt idx="140">
                  <c:v>44012</c:v>
                </c:pt>
                <c:pt idx="141">
                  <c:v>44013</c:v>
                </c:pt>
                <c:pt idx="142">
                  <c:v>44014</c:v>
                </c:pt>
                <c:pt idx="143">
                  <c:v>44015</c:v>
                </c:pt>
                <c:pt idx="144">
                  <c:v>44016</c:v>
                </c:pt>
                <c:pt idx="145">
                  <c:v>44017</c:v>
                </c:pt>
                <c:pt idx="146">
                  <c:v>44018</c:v>
                </c:pt>
                <c:pt idx="147">
                  <c:v>44019</c:v>
                </c:pt>
                <c:pt idx="148">
                  <c:v>44020</c:v>
                </c:pt>
                <c:pt idx="149">
                  <c:v>44021</c:v>
                </c:pt>
                <c:pt idx="150">
                  <c:v>44022</c:v>
                </c:pt>
                <c:pt idx="151">
                  <c:v>44023</c:v>
                </c:pt>
                <c:pt idx="152">
                  <c:v>44024</c:v>
                </c:pt>
                <c:pt idx="153">
                  <c:v>44025</c:v>
                </c:pt>
                <c:pt idx="154">
                  <c:v>44026</c:v>
                </c:pt>
                <c:pt idx="155">
                  <c:v>44027</c:v>
                </c:pt>
                <c:pt idx="156">
                  <c:v>44028</c:v>
                </c:pt>
                <c:pt idx="157">
                  <c:v>44029</c:v>
                </c:pt>
                <c:pt idx="158">
                  <c:v>44030</c:v>
                </c:pt>
                <c:pt idx="159">
                  <c:v>44031</c:v>
                </c:pt>
                <c:pt idx="160">
                  <c:v>44032</c:v>
                </c:pt>
                <c:pt idx="161">
                  <c:v>44033</c:v>
                </c:pt>
                <c:pt idx="162">
                  <c:v>44034</c:v>
                </c:pt>
                <c:pt idx="163">
                  <c:v>44035</c:v>
                </c:pt>
                <c:pt idx="164">
                  <c:v>44036</c:v>
                </c:pt>
                <c:pt idx="165">
                  <c:v>44037</c:v>
                </c:pt>
                <c:pt idx="166">
                  <c:v>44038</c:v>
                </c:pt>
                <c:pt idx="167">
                  <c:v>44039</c:v>
                </c:pt>
                <c:pt idx="168">
                  <c:v>44040</c:v>
                </c:pt>
                <c:pt idx="169">
                  <c:v>44041</c:v>
                </c:pt>
                <c:pt idx="170">
                  <c:v>44042</c:v>
                </c:pt>
                <c:pt idx="171">
                  <c:v>44043</c:v>
                </c:pt>
                <c:pt idx="172">
                  <c:v>44044</c:v>
                </c:pt>
                <c:pt idx="173">
                  <c:v>44045</c:v>
                </c:pt>
                <c:pt idx="174">
                  <c:v>44046</c:v>
                </c:pt>
                <c:pt idx="175">
                  <c:v>44047</c:v>
                </c:pt>
                <c:pt idx="176">
                  <c:v>44048</c:v>
                </c:pt>
                <c:pt idx="177">
                  <c:v>44049</c:v>
                </c:pt>
                <c:pt idx="178">
                  <c:v>44050</c:v>
                </c:pt>
                <c:pt idx="179">
                  <c:v>44051</c:v>
                </c:pt>
                <c:pt idx="180">
                  <c:v>44052</c:v>
                </c:pt>
                <c:pt idx="181">
                  <c:v>44053</c:v>
                </c:pt>
                <c:pt idx="182">
                  <c:v>44054</c:v>
                </c:pt>
                <c:pt idx="183">
                  <c:v>44055</c:v>
                </c:pt>
                <c:pt idx="184">
                  <c:v>44056</c:v>
                </c:pt>
                <c:pt idx="185">
                  <c:v>44057</c:v>
                </c:pt>
                <c:pt idx="186">
                  <c:v>44058</c:v>
                </c:pt>
                <c:pt idx="187">
                  <c:v>44059</c:v>
                </c:pt>
                <c:pt idx="188">
                  <c:v>44060</c:v>
                </c:pt>
                <c:pt idx="189">
                  <c:v>44061</c:v>
                </c:pt>
                <c:pt idx="190">
                  <c:v>44062</c:v>
                </c:pt>
                <c:pt idx="191">
                  <c:v>44063</c:v>
                </c:pt>
                <c:pt idx="192">
                  <c:v>44064</c:v>
                </c:pt>
                <c:pt idx="193">
                  <c:v>44065</c:v>
                </c:pt>
                <c:pt idx="194">
                  <c:v>44066</c:v>
                </c:pt>
                <c:pt idx="195">
                  <c:v>44067</c:v>
                </c:pt>
                <c:pt idx="196">
                  <c:v>44068</c:v>
                </c:pt>
                <c:pt idx="197">
                  <c:v>44069</c:v>
                </c:pt>
                <c:pt idx="198">
                  <c:v>44070</c:v>
                </c:pt>
                <c:pt idx="199">
                  <c:v>44071</c:v>
                </c:pt>
                <c:pt idx="200">
                  <c:v>44072</c:v>
                </c:pt>
                <c:pt idx="201">
                  <c:v>44073</c:v>
                </c:pt>
                <c:pt idx="202">
                  <c:v>44074</c:v>
                </c:pt>
                <c:pt idx="203">
                  <c:v>44075</c:v>
                </c:pt>
                <c:pt idx="204">
                  <c:v>44076</c:v>
                </c:pt>
                <c:pt idx="205">
                  <c:v>44077</c:v>
                </c:pt>
                <c:pt idx="206">
                  <c:v>44078</c:v>
                </c:pt>
                <c:pt idx="207">
                  <c:v>44079</c:v>
                </c:pt>
                <c:pt idx="208">
                  <c:v>44080</c:v>
                </c:pt>
                <c:pt idx="209">
                  <c:v>44081</c:v>
                </c:pt>
                <c:pt idx="210">
                  <c:v>44082</c:v>
                </c:pt>
                <c:pt idx="211">
                  <c:v>44083</c:v>
                </c:pt>
                <c:pt idx="212">
                  <c:v>44084</c:v>
                </c:pt>
                <c:pt idx="213">
                  <c:v>44085</c:v>
                </c:pt>
                <c:pt idx="214">
                  <c:v>44086</c:v>
                </c:pt>
                <c:pt idx="215">
                  <c:v>44087</c:v>
                </c:pt>
                <c:pt idx="216">
                  <c:v>44088</c:v>
                </c:pt>
                <c:pt idx="217">
                  <c:v>44089</c:v>
                </c:pt>
                <c:pt idx="218">
                  <c:v>44090</c:v>
                </c:pt>
                <c:pt idx="219">
                  <c:v>44091</c:v>
                </c:pt>
                <c:pt idx="220">
                  <c:v>44092</c:v>
                </c:pt>
                <c:pt idx="221">
                  <c:v>44093</c:v>
                </c:pt>
                <c:pt idx="222">
                  <c:v>44094</c:v>
                </c:pt>
                <c:pt idx="223">
                  <c:v>44095</c:v>
                </c:pt>
                <c:pt idx="224">
                  <c:v>44096</c:v>
                </c:pt>
                <c:pt idx="225">
                  <c:v>44097</c:v>
                </c:pt>
                <c:pt idx="226">
                  <c:v>44098</c:v>
                </c:pt>
                <c:pt idx="227">
                  <c:v>44099</c:v>
                </c:pt>
                <c:pt idx="228">
                  <c:v>44100</c:v>
                </c:pt>
                <c:pt idx="229">
                  <c:v>44101</c:v>
                </c:pt>
                <c:pt idx="230">
                  <c:v>44102</c:v>
                </c:pt>
                <c:pt idx="231">
                  <c:v>44103</c:v>
                </c:pt>
                <c:pt idx="232">
                  <c:v>44104</c:v>
                </c:pt>
                <c:pt idx="233">
                  <c:v>44105</c:v>
                </c:pt>
                <c:pt idx="234">
                  <c:v>44106</c:v>
                </c:pt>
                <c:pt idx="235">
                  <c:v>44107</c:v>
                </c:pt>
                <c:pt idx="236">
                  <c:v>44108</c:v>
                </c:pt>
                <c:pt idx="237">
                  <c:v>44109</c:v>
                </c:pt>
                <c:pt idx="238">
                  <c:v>44110</c:v>
                </c:pt>
                <c:pt idx="239">
                  <c:v>44111</c:v>
                </c:pt>
                <c:pt idx="240">
                  <c:v>44112</c:v>
                </c:pt>
                <c:pt idx="241">
                  <c:v>44113</c:v>
                </c:pt>
                <c:pt idx="242">
                  <c:v>44114</c:v>
                </c:pt>
                <c:pt idx="243">
                  <c:v>44115</c:v>
                </c:pt>
                <c:pt idx="244">
                  <c:v>44116</c:v>
                </c:pt>
                <c:pt idx="245">
                  <c:v>44117</c:v>
                </c:pt>
                <c:pt idx="246">
                  <c:v>44118</c:v>
                </c:pt>
                <c:pt idx="247">
                  <c:v>44119</c:v>
                </c:pt>
                <c:pt idx="248">
                  <c:v>44120</c:v>
                </c:pt>
                <c:pt idx="249">
                  <c:v>44121</c:v>
                </c:pt>
                <c:pt idx="250">
                  <c:v>44122</c:v>
                </c:pt>
                <c:pt idx="251">
                  <c:v>44123</c:v>
                </c:pt>
                <c:pt idx="252">
                  <c:v>44124</c:v>
                </c:pt>
                <c:pt idx="253">
                  <c:v>44125</c:v>
                </c:pt>
                <c:pt idx="254">
                  <c:v>44126</c:v>
                </c:pt>
                <c:pt idx="255">
                  <c:v>44127</c:v>
                </c:pt>
                <c:pt idx="256">
                  <c:v>44128</c:v>
                </c:pt>
                <c:pt idx="257">
                  <c:v>44129</c:v>
                </c:pt>
                <c:pt idx="258">
                  <c:v>44130</c:v>
                </c:pt>
                <c:pt idx="259">
                  <c:v>44131</c:v>
                </c:pt>
                <c:pt idx="260">
                  <c:v>44132</c:v>
                </c:pt>
                <c:pt idx="261">
                  <c:v>44133</c:v>
                </c:pt>
                <c:pt idx="262">
                  <c:v>44134</c:v>
                </c:pt>
                <c:pt idx="263">
                  <c:v>44135</c:v>
                </c:pt>
                <c:pt idx="264">
                  <c:v>44136</c:v>
                </c:pt>
                <c:pt idx="265">
                  <c:v>44137</c:v>
                </c:pt>
                <c:pt idx="266">
                  <c:v>44138</c:v>
                </c:pt>
                <c:pt idx="267">
                  <c:v>44139</c:v>
                </c:pt>
                <c:pt idx="268">
                  <c:v>44140</c:v>
                </c:pt>
                <c:pt idx="269">
                  <c:v>44141</c:v>
                </c:pt>
                <c:pt idx="270">
                  <c:v>44142</c:v>
                </c:pt>
                <c:pt idx="271">
                  <c:v>44143</c:v>
                </c:pt>
                <c:pt idx="272">
                  <c:v>44144</c:v>
                </c:pt>
                <c:pt idx="273">
                  <c:v>44145</c:v>
                </c:pt>
                <c:pt idx="274">
                  <c:v>44146</c:v>
                </c:pt>
                <c:pt idx="275">
                  <c:v>44147</c:v>
                </c:pt>
                <c:pt idx="276">
                  <c:v>44148</c:v>
                </c:pt>
                <c:pt idx="277">
                  <c:v>44149</c:v>
                </c:pt>
                <c:pt idx="278">
                  <c:v>44150</c:v>
                </c:pt>
                <c:pt idx="279">
                  <c:v>44151</c:v>
                </c:pt>
                <c:pt idx="280">
                  <c:v>44152</c:v>
                </c:pt>
                <c:pt idx="281">
                  <c:v>44153</c:v>
                </c:pt>
                <c:pt idx="282">
                  <c:v>44154</c:v>
                </c:pt>
                <c:pt idx="283">
                  <c:v>44155</c:v>
                </c:pt>
                <c:pt idx="284">
                  <c:v>44156</c:v>
                </c:pt>
                <c:pt idx="285">
                  <c:v>44157</c:v>
                </c:pt>
                <c:pt idx="286">
                  <c:v>44158</c:v>
                </c:pt>
                <c:pt idx="287">
                  <c:v>44159</c:v>
                </c:pt>
                <c:pt idx="288">
                  <c:v>44160</c:v>
                </c:pt>
                <c:pt idx="289">
                  <c:v>44161</c:v>
                </c:pt>
                <c:pt idx="290">
                  <c:v>44162</c:v>
                </c:pt>
                <c:pt idx="291">
                  <c:v>44163</c:v>
                </c:pt>
                <c:pt idx="292">
                  <c:v>44164</c:v>
                </c:pt>
                <c:pt idx="293">
                  <c:v>44165</c:v>
                </c:pt>
                <c:pt idx="294">
                  <c:v>44166</c:v>
                </c:pt>
                <c:pt idx="295">
                  <c:v>44167</c:v>
                </c:pt>
                <c:pt idx="296">
                  <c:v>44168</c:v>
                </c:pt>
                <c:pt idx="297">
                  <c:v>44169</c:v>
                </c:pt>
                <c:pt idx="298">
                  <c:v>44170</c:v>
                </c:pt>
                <c:pt idx="299">
                  <c:v>44171</c:v>
                </c:pt>
                <c:pt idx="300">
                  <c:v>44173</c:v>
                </c:pt>
                <c:pt idx="301">
                  <c:v>44174</c:v>
                </c:pt>
                <c:pt idx="302">
                  <c:v>44175</c:v>
                </c:pt>
                <c:pt idx="303">
                  <c:v>44176</c:v>
                </c:pt>
                <c:pt idx="304">
                  <c:v>44177</c:v>
                </c:pt>
                <c:pt idx="305">
                  <c:v>44178</c:v>
                </c:pt>
                <c:pt idx="306">
                  <c:v>44179</c:v>
                </c:pt>
                <c:pt idx="307">
                  <c:v>44180</c:v>
                </c:pt>
                <c:pt idx="308">
                  <c:v>44181</c:v>
                </c:pt>
                <c:pt idx="309">
                  <c:v>44182</c:v>
                </c:pt>
                <c:pt idx="310">
                  <c:v>44183</c:v>
                </c:pt>
                <c:pt idx="311">
                  <c:v>44184</c:v>
                </c:pt>
                <c:pt idx="312">
                  <c:v>44185</c:v>
                </c:pt>
                <c:pt idx="313">
                  <c:v>44186</c:v>
                </c:pt>
                <c:pt idx="314">
                  <c:v>44187</c:v>
                </c:pt>
                <c:pt idx="315">
                  <c:v>44188</c:v>
                </c:pt>
                <c:pt idx="316">
                  <c:v>44189</c:v>
                </c:pt>
                <c:pt idx="317">
                  <c:v>44190</c:v>
                </c:pt>
                <c:pt idx="318">
                  <c:v>44191</c:v>
                </c:pt>
                <c:pt idx="319">
                  <c:v>44192</c:v>
                </c:pt>
                <c:pt idx="320">
                  <c:v>44193</c:v>
                </c:pt>
                <c:pt idx="321">
                  <c:v>44194</c:v>
                </c:pt>
                <c:pt idx="322">
                  <c:v>44195</c:v>
                </c:pt>
                <c:pt idx="323">
                  <c:v>44196</c:v>
                </c:pt>
                <c:pt idx="324">
                  <c:v>44197</c:v>
                </c:pt>
                <c:pt idx="325">
                  <c:v>44198</c:v>
                </c:pt>
                <c:pt idx="326">
                  <c:v>44199</c:v>
                </c:pt>
                <c:pt idx="327">
                  <c:v>44200</c:v>
                </c:pt>
                <c:pt idx="328">
                  <c:v>44201</c:v>
                </c:pt>
                <c:pt idx="329">
                  <c:v>44202</c:v>
                </c:pt>
                <c:pt idx="330">
                  <c:v>44203</c:v>
                </c:pt>
                <c:pt idx="331">
                  <c:v>44204</c:v>
                </c:pt>
                <c:pt idx="332">
                  <c:v>44205</c:v>
                </c:pt>
                <c:pt idx="333">
                  <c:v>44206</c:v>
                </c:pt>
                <c:pt idx="334">
                  <c:v>44207</c:v>
                </c:pt>
                <c:pt idx="335">
                  <c:v>44208</c:v>
                </c:pt>
                <c:pt idx="336">
                  <c:v>44209</c:v>
                </c:pt>
                <c:pt idx="337">
                  <c:v>44210</c:v>
                </c:pt>
                <c:pt idx="338">
                  <c:v>44211</c:v>
                </c:pt>
                <c:pt idx="339">
                  <c:v>44212</c:v>
                </c:pt>
                <c:pt idx="340">
                  <c:v>44213</c:v>
                </c:pt>
                <c:pt idx="341">
                  <c:v>44214</c:v>
                </c:pt>
                <c:pt idx="342">
                  <c:v>44215</c:v>
                </c:pt>
                <c:pt idx="343">
                  <c:v>44216</c:v>
                </c:pt>
                <c:pt idx="344">
                  <c:v>44217</c:v>
                </c:pt>
                <c:pt idx="345">
                  <c:v>44218</c:v>
                </c:pt>
                <c:pt idx="346">
                  <c:v>44219</c:v>
                </c:pt>
                <c:pt idx="347">
                  <c:v>44220</c:v>
                </c:pt>
                <c:pt idx="348">
                  <c:v>44221</c:v>
                </c:pt>
                <c:pt idx="349">
                  <c:v>44222</c:v>
                </c:pt>
                <c:pt idx="350">
                  <c:v>44223</c:v>
                </c:pt>
                <c:pt idx="351">
                  <c:v>44224</c:v>
                </c:pt>
                <c:pt idx="352">
                  <c:v>44225</c:v>
                </c:pt>
                <c:pt idx="353">
                  <c:v>44226</c:v>
                </c:pt>
                <c:pt idx="354">
                  <c:v>44227</c:v>
                </c:pt>
                <c:pt idx="355">
                  <c:v>44228</c:v>
                </c:pt>
                <c:pt idx="356">
                  <c:v>44229</c:v>
                </c:pt>
                <c:pt idx="357">
                  <c:v>44230</c:v>
                </c:pt>
                <c:pt idx="358">
                  <c:v>44231</c:v>
                </c:pt>
                <c:pt idx="359">
                  <c:v>44232</c:v>
                </c:pt>
                <c:pt idx="360">
                  <c:v>44233</c:v>
                </c:pt>
                <c:pt idx="361">
                  <c:v>44234</c:v>
                </c:pt>
                <c:pt idx="362">
                  <c:v>44235</c:v>
                </c:pt>
                <c:pt idx="363">
                  <c:v>44236</c:v>
                </c:pt>
                <c:pt idx="364">
                  <c:v>44237</c:v>
                </c:pt>
                <c:pt idx="365">
                  <c:v>44238</c:v>
                </c:pt>
                <c:pt idx="366">
                  <c:v>44239</c:v>
                </c:pt>
                <c:pt idx="367">
                  <c:v>44240</c:v>
                </c:pt>
                <c:pt idx="368">
                  <c:v>44241</c:v>
                </c:pt>
              </c:numCache>
            </c:numRef>
          </c:cat>
          <c:val>
            <c:numRef>
              <c:f>'Figure 2.5'!$D$5:$D$373</c:f>
              <c:numCache>
                <c:formatCode>General</c:formatCode>
                <c:ptCount val="369"/>
                <c:pt idx="0">
                  <c:v>100</c:v>
                </c:pt>
                <c:pt idx="1">
                  <c:v>102</c:v>
                </c:pt>
                <c:pt idx="2">
                  <c:v>103</c:v>
                </c:pt>
                <c:pt idx="3">
                  <c:v>106</c:v>
                </c:pt>
                <c:pt idx="4">
                  <c:v>106</c:v>
                </c:pt>
                <c:pt idx="5">
                  <c:v>107</c:v>
                </c:pt>
                <c:pt idx="6">
                  <c:v>108</c:v>
                </c:pt>
                <c:pt idx="7">
                  <c:v>109</c:v>
                </c:pt>
                <c:pt idx="8">
                  <c:v>109</c:v>
                </c:pt>
                <c:pt idx="9">
                  <c:v>108</c:v>
                </c:pt>
                <c:pt idx="10">
                  <c:v>105</c:v>
                </c:pt>
                <c:pt idx="11">
                  <c:v>103</c:v>
                </c:pt>
                <c:pt idx="12">
                  <c:v>102</c:v>
                </c:pt>
                <c:pt idx="13">
                  <c:v>102</c:v>
                </c:pt>
                <c:pt idx="14">
                  <c:v>101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102</c:v>
                </c:pt>
                <c:pt idx="19">
                  <c:v>101</c:v>
                </c:pt>
                <c:pt idx="20">
                  <c:v>101</c:v>
                </c:pt>
                <c:pt idx="21">
                  <c:v>101</c:v>
                </c:pt>
                <c:pt idx="22">
                  <c:v>101</c:v>
                </c:pt>
                <c:pt idx="23">
                  <c:v>102</c:v>
                </c:pt>
                <c:pt idx="24">
                  <c:v>98</c:v>
                </c:pt>
                <c:pt idx="25">
                  <c:v>98</c:v>
                </c:pt>
                <c:pt idx="26">
                  <c:v>104</c:v>
                </c:pt>
                <c:pt idx="27">
                  <c:v>106</c:v>
                </c:pt>
                <c:pt idx="28">
                  <c:v>108</c:v>
                </c:pt>
                <c:pt idx="29">
                  <c:v>110</c:v>
                </c:pt>
                <c:pt idx="30">
                  <c:v>113</c:v>
                </c:pt>
                <c:pt idx="31">
                  <c:v>109</c:v>
                </c:pt>
                <c:pt idx="32">
                  <c:v>105</c:v>
                </c:pt>
                <c:pt idx="33">
                  <c:v>101</c:v>
                </c:pt>
                <c:pt idx="34">
                  <c:v>94</c:v>
                </c:pt>
                <c:pt idx="35">
                  <c:v>85</c:v>
                </c:pt>
                <c:pt idx="36">
                  <c:v>76</c:v>
                </c:pt>
                <c:pt idx="37">
                  <c:v>64</c:v>
                </c:pt>
                <c:pt idx="38">
                  <c:v>62</c:v>
                </c:pt>
                <c:pt idx="39">
                  <c:v>55</c:v>
                </c:pt>
                <c:pt idx="40">
                  <c:v>46</c:v>
                </c:pt>
                <c:pt idx="41">
                  <c:v>44</c:v>
                </c:pt>
                <c:pt idx="42">
                  <c:v>44</c:v>
                </c:pt>
                <c:pt idx="43">
                  <c:v>42</c:v>
                </c:pt>
                <c:pt idx="44">
                  <c:v>42</c:v>
                </c:pt>
                <c:pt idx="45">
                  <c:v>42</c:v>
                </c:pt>
                <c:pt idx="46">
                  <c:v>43</c:v>
                </c:pt>
                <c:pt idx="47">
                  <c:v>43</c:v>
                </c:pt>
                <c:pt idx="48">
                  <c:v>46</c:v>
                </c:pt>
                <c:pt idx="49">
                  <c:v>49</c:v>
                </c:pt>
                <c:pt idx="50">
                  <c:v>52</c:v>
                </c:pt>
                <c:pt idx="51">
                  <c:v>55</c:v>
                </c:pt>
                <c:pt idx="52">
                  <c:v>60</c:v>
                </c:pt>
                <c:pt idx="53">
                  <c:v>62</c:v>
                </c:pt>
                <c:pt idx="54">
                  <c:v>63</c:v>
                </c:pt>
                <c:pt idx="55">
                  <c:v>65</c:v>
                </c:pt>
                <c:pt idx="56">
                  <c:v>69</c:v>
                </c:pt>
                <c:pt idx="57">
                  <c:v>69</c:v>
                </c:pt>
                <c:pt idx="58">
                  <c:v>70</c:v>
                </c:pt>
                <c:pt idx="59">
                  <c:v>58</c:v>
                </c:pt>
                <c:pt idx="60">
                  <c:v>58</c:v>
                </c:pt>
                <c:pt idx="61">
                  <c:v>56</c:v>
                </c:pt>
                <c:pt idx="62">
                  <c:v>45</c:v>
                </c:pt>
                <c:pt idx="63">
                  <c:v>43</c:v>
                </c:pt>
                <c:pt idx="64">
                  <c:v>44</c:v>
                </c:pt>
                <c:pt idx="65">
                  <c:v>46</c:v>
                </c:pt>
                <c:pt idx="66">
                  <c:v>56</c:v>
                </c:pt>
                <c:pt idx="67">
                  <c:v>62</c:v>
                </c:pt>
                <c:pt idx="68">
                  <c:v>68</c:v>
                </c:pt>
                <c:pt idx="69">
                  <c:v>74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79</c:v>
                </c:pt>
                <c:pt idx="74">
                  <c:v>75</c:v>
                </c:pt>
                <c:pt idx="75">
                  <c:v>70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81</c:v>
                </c:pt>
                <c:pt idx="80">
                  <c:v>69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75</c:v>
                </c:pt>
                <c:pt idx="86">
                  <c:v>79</c:v>
                </c:pt>
                <c:pt idx="87">
                  <c:v>79</c:v>
                </c:pt>
                <c:pt idx="88">
                  <c:v>86</c:v>
                </c:pt>
                <c:pt idx="89">
                  <c:v>87</c:v>
                </c:pt>
                <c:pt idx="90">
                  <c:v>91</c:v>
                </c:pt>
                <c:pt idx="91">
                  <c:v>96</c:v>
                </c:pt>
                <c:pt idx="92">
                  <c:v>95</c:v>
                </c:pt>
                <c:pt idx="93">
                  <c:v>91</c:v>
                </c:pt>
                <c:pt idx="94">
                  <c:v>108</c:v>
                </c:pt>
                <c:pt idx="95">
                  <c:v>106</c:v>
                </c:pt>
                <c:pt idx="96">
                  <c:v>106</c:v>
                </c:pt>
                <c:pt idx="97">
                  <c:v>105</c:v>
                </c:pt>
                <c:pt idx="98">
                  <c:v>104</c:v>
                </c:pt>
                <c:pt idx="99">
                  <c:v>107</c:v>
                </c:pt>
                <c:pt idx="100">
                  <c:v>110</c:v>
                </c:pt>
                <c:pt idx="101">
                  <c:v>112</c:v>
                </c:pt>
                <c:pt idx="102">
                  <c:v>115</c:v>
                </c:pt>
                <c:pt idx="103">
                  <c:v>115</c:v>
                </c:pt>
                <c:pt idx="104">
                  <c:v>116</c:v>
                </c:pt>
                <c:pt idx="105">
                  <c:v>117</c:v>
                </c:pt>
                <c:pt idx="106">
                  <c:v>116</c:v>
                </c:pt>
                <c:pt idx="107">
                  <c:v>115</c:v>
                </c:pt>
                <c:pt idx="108">
                  <c:v>113</c:v>
                </c:pt>
                <c:pt idx="109">
                  <c:v>113</c:v>
                </c:pt>
                <c:pt idx="110">
                  <c:v>112</c:v>
                </c:pt>
                <c:pt idx="111">
                  <c:v>112</c:v>
                </c:pt>
                <c:pt idx="112">
                  <c:v>111</c:v>
                </c:pt>
                <c:pt idx="113">
                  <c:v>110</c:v>
                </c:pt>
                <c:pt idx="114">
                  <c:v>110</c:v>
                </c:pt>
                <c:pt idx="115">
                  <c:v>111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111</c:v>
                </c:pt>
                <c:pt idx="120">
                  <c:v>112</c:v>
                </c:pt>
                <c:pt idx="121">
                  <c:v>115</c:v>
                </c:pt>
                <c:pt idx="122">
                  <c:v>117</c:v>
                </c:pt>
                <c:pt idx="123">
                  <c:v>119</c:v>
                </c:pt>
                <c:pt idx="124">
                  <c:v>119</c:v>
                </c:pt>
                <c:pt idx="125">
                  <c:v>121</c:v>
                </c:pt>
                <c:pt idx="126">
                  <c:v>122</c:v>
                </c:pt>
                <c:pt idx="127">
                  <c:v>123</c:v>
                </c:pt>
                <c:pt idx="128">
                  <c:v>123</c:v>
                </c:pt>
                <c:pt idx="129">
                  <c:v>122</c:v>
                </c:pt>
                <c:pt idx="130">
                  <c:v>122</c:v>
                </c:pt>
                <c:pt idx="131">
                  <c:v>128</c:v>
                </c:pt>
                <c:pt idx="132">
                  <c:v>126</c:v>
                </c:pt>
                <c:pt idx="133">
                  <c:v>124</c:v>
                </c:pt>
                <c:pt idx="134">
                  <c:v>123</c:v>
                </c:pt>
                <c:pt idx="135">
                  <c:v>122</c:v>
                </c:pt>
                <c:pt idx="136">
                  <c:v>121</c:v>
                </c:pt>
                <c:pt idx="137">
                  <c:v>118</c:v>
                </c:pt>
                <c:pt idx="138">
                  <c:v>119</c:v>
                </c:pt>
                <c:pt idx="139">
                  <c:v>120</c:v>
                </c:pt>
                <c:pt idx="140">
                  <c:v>120</c:v>
                </c:pt>
                <c:pt idx="141">
                  <c:v>120</c:v>
                </c:pt>
                <c:pt idx="142">
                  <c:v>120</c:v>
                </c:pt>
                <c:pt idx="143">
                  <c:v>120</c:v>
                </c:pt>
                <c:pt idx="144">
                  <c:v>121</c:v>
                </c:pt>
                <c:pt idx="145">
                  <c:v>115</c:v>
                </c:pt>
                <c:pt idx="146">
                  <c:v>116</c:v>
                </c:pt>
                <c:pt idx="147">
                  <c:v>117</c:v>
                </c:pt>
                <c:pt idx="148">
                  <c:v>117</c:v>
                </c:pt>
                <c:pt idx="149">
                  <c:v>118</c:v>
                </c:pt>
                <c:pt idx="150">
                  <c:v>120</c:v>
                </c:pt>
                <c:pt idx="151">
                  <c:v>120</c:v>
                </c:pt>
                <c:pt idx="152">
                  <c:v>128</c:v>
                </c:pt>
                <c:pt idx="153">
                  <c:v>127</c:v>
                </c:pt>
                <c:pt idx="154">
                  <c:v>126</c:v>
                </c:pt>
                <c:pt idx="155">
                  <c:v>125</c:v>
                </c:pt>
                <c:pt idx="156">
                  <c:v>126</c:v>
                </c:pt>
                <c:pt idx="157">
                  <c:v>124</c:v>
                </c:pt>
                <c:pt idx="158">
                  <c:v>125</c:v>
                </c:pt>
                <c:pt idx="159">
                  <c:v>124</c:v>
                </c:pt>
                <c:pt idx="160">
                  <c:v>124</c:v>
                </c:pt>
                <c:pt idx="161">
                  <c:v>123</c:v>
                </c:pt>
                <c:pt idx="162">
                  <c:v>123</c:v>
                </c:pt>
                <c:pt idx="163">
                  <c:v>122</c:v>
                </c:pt>
                <c:pt idx="164">
                  <c:v>120</c:v>
                </c:pt>
                <c:pt idx="165">
                  <c:v>118</c:v>
                </c:pt>
                <c:pt idx="166">
                  <c:v>117</c:v>
                </c:pt>
                <c:pt idx="167">
                  <c:v>117</c:v>
                </c:pt>
                <c:pt idx="168">
                  <c:v>115</c:v>
                </c:pt>
                <c:pt idx="169">
                  <c:v>114</c:v>
                </c:pt>
                <c:pt idx="170">
                  <c:v>114</c:v>
                </c:pt>
                <c:pt idx="171">
                  <c:v>114</c:v>
                </c:pt>
                <c:pt idx="172">
                  <c:v>112</c:v>
                </c:pt>
                <c:pt idx="173">
                  <c:v>112</c:v>
                </c:pt>
                <c:pt idx="174">
                  <c:v>111</c:v>
                </c:pt>
                <c:pt idx="175">
                  <c:v>113</c:v>
                </c:pt>
                <c:pt idx="176">
                  <c:v>113</c:v>
                </c:pt>
                <c:pt idx="177">
                  <c:v>113</c:v>
                </c:pt>
                <c:pt idx="178">
                  <c:v>113</c:v>
                </c:pt>
                <c:pt idx="179">
                  <c:v>113</c:v>
                </c:pt>
                <c:pt idx="180">
                  <c:v>113</c:v>
                </c:pt>
                <c:pt idx="181">
                  <c:v>114</c:v>
                </c:pt>
                <c:pt idx="182">
                  <c:v>114</c:v>
                </c:pt>
                <c:pt idx="183">
                  <c:v>114</c:v>
                </c:pt>
                <c:pt idx="184">
                  <c:v>115</c:v>
                </c:pt>
                <c:pt idx="185">
                  <c:v>117</c:v>
                </c:pt>
                <c:pt idx="186">
                  <c:v>119</c:v>
                </c:pt>
                <c:pt idx="187">
                  <c:v>121</c:v>
                </c:pt>
                <c:pt idx="188">
                  <c:v>121</c:v>
                </c:pt>
                <c:pt idx="189">
                  <c:v>122</c:v>
                </c:pt>
                <c:pt idx="190">
                  <c:v>123</c:v>
                </c:pt>
                <c:pt idx="191">
                  <c:v>123</c:v>
                </c:pt>
                <c:pt idx="192">
                  <c:v>121</c:v>
                </c:pt>
                <c:pt idx="193">
                  <c:v>119</c:v>
                </c:pt>
                <c:pt idx="194">
                  <c:v>119</c:v>
                </c:pt>
                <c:pt idx="195">
                  <c:v>119</c:v>
                </c:pt>
                <c:pt idx="196">
                  <c:v>118</c:v>
                </c:pt>
                <c:pt idx="197">
                  <c:v>117</c:v>
                </c:pt>
                <c:pt idx="198">
                  <c:v>117</c:v>
                </c:pt>
                <c:pt idx="199">
                  <c:v>118</c:v>
                </c:pt>
                <c:pt idx="200">
                  <c:v>109</c:v>
                </c:pt>
                <c:pt idx="201">
                  <c:v>110</c:v>
                </c:pt>
                <c:pt idx="202">
                  <c:v>116</c:v>
                </c:pt>
                <c:pt idx="203">
                  <c:v>100</c:v>
                </c:pt>
                <c:pt idx="204">
                  <c:v>104</c:v>
                </c:pt>
                <c:pt idx="205">
                  <c:v>104</c:v>
                </c:pt>
                <c:pt idx="206">
                  <c:v>103</c:v>
                </c:pt>
                <c:pt idx="207">
                  <c:v>114</c:v>
                </c:pt>
                <c:pt idx="208">
                  <c:v>112</c:v>
                </c:pt>
                <c:pt idx="209">
                  <c:v>106</c:v>
                </c:pt>
                <c:pt idx="210">
                  <c:v>120</c:v>
                </c:pt>
                <c:pt idx="211">
                  <c:v>117</c:v>
                </c:pt>
                <c:pt idx="212">
                  <c:v>117</c:v>
                </c:pt>
                <c:pt idx="213">
                  <c:v>118</c:v>
                </c:pt>
                <c:pt idx="214">
                  <c:v>119</c:v>
                </c:pt>
                <c:pt idx="215">
                  <c:v>119</c:v>
                </c:pt>
                <c:pt idx="216">
                  <c:v>123</c:v>
                </c:pt>
                <c:pt idx="217">
                  <c:v>109</c:v>
                </c:pt>
                <c:pt idx="218">
                  <c:v>112</c:v>
                </c:pt>
                <c:pt idx="219">
                  <c:v>112</c:v>
                </c:pt>
                <c:pt idx="220">
                  <c:v>113</c:v>
                </c:pt>
                <c:pt idx="221">
                  <c:v>114</c:v>
                </c:pt>
                <c:pt idx="222">
                  <c:v>115</c:v>
                </c:pt>
                <c:pt idx="223">
                  <c:v>112</c:v>
                </c:pt>
                <c:pt idx="224">
                  <c:v>127</c:v>
                </c:pt>
                <c:pt idx="225">
                  <c:v>124</c:v>
                </c:pt>
                <c:pt idx="226">
                  <c:v>123</c:v>
                </c:pt>
                <c:pt idx="227">
                  <c:v>121</c:v>
                </c:pt>
                <c:pt idx="228">
                  <c:v>121</c:v>
                </c:pt>
                <c:pt idx="229">
                  <c:v>121</c:v>
                </c:pt>
                <c:pt idx="230">
                  <c:v>120</c:v>
                </c:pt>
                <c:pt idx="231">
                  <c:v>120</c:v>
                </c:pt>
                <c:pt idx="232">
                  <c:v>121</c:v>
                </c:pt>
                <c:pt idx="233">
                  <c:v>120</c:v>
                </c:pt>
                <c:pt idx="234">
                  <c:v>119</c:v>
                </c:pt>
                <c:pt idx="235">
                  <c:v>116</c:v>
                </c:pt>
                <c:pt idx="236">
                  <c:v>115</c:v>
                </c:pt>
                <c:pt idx="237">
                  <c:v>114</c:v>
                </c:pt>
                <c:pt idx="238">
                  <c:v>114</c:v>
                </c:pt>
                <c:pt idx="239">
                  <c:v>112</c:v>
                </c:pt>
                <c:pt idx="240">
                  <c:v>112</c:v>
                </c:pt>
                <c:pt idx="241">
                  <c:v>113</c:v>
                </c:pt>
                <c:pt idx="242">
                  <c:v>114</c:v>
                </c:pt>
                <c:pt idx="243">
                  <c:v>116</c:v>
                </c:pt>
                <c:pt idx="244">
                  <c:v>117</c:v>
                </c:pt>
                <c:pt idx="245">
                  <c:v>117</c:v>
                </c:pt>
                <c:pt idx="246">
                  <c:v>119</c:v>
                </c:pt>
                <c:pt idx="247">
                  <c:v>120</c:v>
                </c:pt>
                <c:pt idx="248">
                  <c:v>120</c:v>
                </c:pt>
                <c:pt idx="249">
                  <c:v>121</c:v>
                </c:pt>
                <c:pt idx="250">
                  <c:v>120</c:v>
                </c:pt>
                <c:pt idx="251">
                  <c:v>120</c:v>
                </c:pt>
                <c:pt idx="252">
                  <c:v>120</c:v>
                </c:pt>
                <c:pt idx="253">
                  <c:v>119</c:v>
                </c:pt>
                <c:pt idx="254">
                  <c:v>120</c:v>
                </c:pt>
                <c:pt idx="255">
                  <c:v>128</c:v>
                </c:pt>
                <c:pt idx="256">
                  <c:v>116</c:v>
                </c:pt>
                <c:pt idx="257">
                  <c:v>109</c:v>
                </c:pt>
                <c:pt idx="258">
                  <c:v>102</c:v>
                </c:pt>
                <c:pt idx="259">
                  <c:v>95</c:v>
                </c:pt>
                <c:pt idx="260">
                  <c:v>88</c:v>
                </c:pt>
                <c:pt idx="261">
                  <c:v>79</c:v>
                </c:pt>
                <c:pt idx="262">
                  <c:v>62</c:v>
                </c:pt>
                <c:pt idx="263">
                  <c:v>62</c:v>
                </c:pt>
                <c:pt idx="264">
                  <c:v>61</c:v>
                </c:pt>
                <c:pt idx="265">
                  <c:v>65</c:v>
                </c:pt>
                <c:pt idx="266">
                  <c:v>69</c:v>
                </c:pt>
                <c:pt idx="267">
                  <c:v>74</c:v>
                </c:pt>
                <c:pt idx="268">
                  <c:v>78</c:v>
                </c:pt>
                <c:pt idx="269">
                  <c:v>85</c:v>
                </c:pt>
                <c:pt idx="270">
                  <c:v>92</c:v>
                </c:pt>
                <c:pt idx="271">
                  <c:v>98</c:v>
                </c:pt>
                <c:pt idx="272">
                  <c:v>100</c:v>
                </c:pt>
                <c:pt idx="273">
                  <c:v>102</c:v>
                </c:pt>
                <c:pt idx="274">
                  <c:v>103</c:v>
                </c:pt>
                <c:pt idx="275">
                  <c:v>106</c:v>
                </c:pt>
                <c:pt idx="276">
                  <c:v>110</c:v>
                </c:pt>
                <c:pt idx="277">
                  <c:v>115</c:v>
                </c:pt>
                <c:pt idx="278">
                  <c:v>119</c:v>
                </c:pt>
                <c:pt idx="279">
                  <c:v>126</c:v>
                </c:pt>
                <c:pt idx="280">
                  <c:v>112</c:v>
                </c:pt>
                <c:pt idx="281">
                  <c:v>117</c:v>
                </c:pt>
                <c:pt idx="282">
                  <c:v>119</c:v>
                </c:pt>
                <c:pt idx="283">
                  <c:v>121</c:v>
                </c:pt>
                <c:pt idx="284">
                  <c:v>122</c:v>
                </c:pt>
                <c:pt idx="285">
                  <c:v>122</c:v>
                </c:pt>
                <c:pt idx="286">
                  <c:v>118</c:v>
                </c:pt>
                <c:pt idx="287">
                  <c:v>136</c:v>
                </c:pt>
                <c:pt idx="288">
                  <c:v>135</c:v>
                </c:pt>
                <c:pt idx="289">
                  <c:v>135</c:v>
                </c:pt>
                <c:pt idx="290">
                  <c:v>140</c:v>
                </c:pt>
                <c:pt idx="291">
                  <c:v>143</c:v>
                </c:pt>
                <c:pt idx="292">
                  <c:v>146</c:v>
                </c:pt>
                <c:pt idx="293">
                  <c:v>147</c:v>
                </c:pt>
                <c:pt idx="294">
                  <c:v>147</c:v>
                </c:pt>
                <c:pt idx="295">
                  <c:v>148</c:v>
                </c:pt>
                <c:pt idx="296">
                  <c:v>148</c:v>
                </c:pt>
                <c:pt idx="297">
                  <c:v>145</c:v>
                </c:pt>
                <c:pt idx="298">
                  <c:v>143</c:v>
                </c:pt>
                <c:pt idx="299">
                  <c:v>140</c:v>
                </c:pt>
                <c:pt idx="300">
                  <c:v>140</c:v>
                </c:pt>
                <c:pt idx="301">
                  <c:v>144</c:v>
                </c:pt>
                <c:pt idx="302">
                  <c:v>148</c:v>
                </c:pt>
                <c:pt idx="303">
                  <c:v>155</c:v>
                </c:pt>
                <c:pt idx="304">
                  <c:v>164</c:v>
                </c:pt>
                <c:pt idx="305">
                  <c:v>172</c:v>
                </c:pt>
                <c:pt idx="306">
                  <c:v>178</c:v>
                </c:pt>
                <c:pt idx="307">
                  <c:v>189</c:v>
                </c:pt>
                <c:pt idx="308">
                  <c:v>196</c:v>
                </c:pt>
                <c:pt idx="309">
                  <c:v>207</c:v>
                </c:pt>
                <c:pt idx="310">
                  <c:v>216</c:v>
                </c:pt>
                <c:pt idx="311">
                  <c:v>227</c:v>
                </c:pt>
                <c:pt idx="312">
                  <c:v>205</c:v>
                </c:pt>
                <c:pt idx="313">
                  <c:v>190</c:v>
                </c:pt>
                <c:pt idx="314">
                  <c:v>171</c:v>
                </c:pt>
                <c:pt idx="315">
                  <c:v>152</c:v>
                </c:pt>
                <c:pt idx="316">
                  <c:v>128</c:v>
                </c:pt>
                <c:pt idx="317">
                  <c:v>93</c:v>
                </c:pt>
                <c:pt idx="318">
                  <c:v>49</c:v>
                </c:pt>
                <c:pt idx="319">
                  <c:v>45</c:v>
                </c:pt>
                <c:pt idx="320">
                  <c:v>45</c:v>
                </c:pt>
                <c:pt idx="321">
                  <c:v>41</c:v>
                </c:pt>
                <c:pt idx="322">
                  <c:v>39</c:v>
                </c:pt>
                <c:pt idx="323">
                  <c:v>37</c:v>
                </c:pt>
                <c:pt idx="324">
                  <c:v>39</c:v>
                </c:pt>
                <c:pt idx="325">
                  <c:v>41</c:v>
                </c:pt>
                <c:pt idx="326">
                  <c:v>40</c:v>
                </c:pt>
                <c:pt idx="327">
                  <c:v>40</c:v>
                </c:pt>
                <c:pt idx="328">
                  <c:v>39</c:v>
                </c:pt>
                <c:pt idx="329">
                  <c:v>31</c:v>
                </c:pt>
                <c:pt idx="330">
                  <c:v>36</c:v>
                </c:pt>
                <c:pt idx="331">
                  <c:v>45</c:v>
                </c:pt>
                <c:pt idx="332">
                  <c:v>46</c:v>
                </c:pt>
                <c:pt idx="333">
                  <c:v>46</c:v>
                </c:pt>
                <c:pt idx="334">
                  <c:v>48</c:v>
                </c:pt>
                <c:pt idx="335">
                  <c:v>49</c:v>
                </c:pt>
                <c:pt idx="336">
                  <c:v>56</c:v>
                </c:pt>
                <c:pt idx="337">
                  <c:v>56</c:v>
                </c:pt>
                <c:pt idx="338">
                  <c:v>57</c:v>
                </c:pt>
                <c:pt idx="339">
                  <c:v>58</c:v>
                </c:pt>
                <c:pt idx="340">
                  <c:v>58</c:v>
                </c:pt>
                <c:pt idx="341">
                  <c:v>58</c:v>
                </c:pt>
                <c:pt idx="342">
                  <c:v>58</c:v>
                </c:pt>
                <c:pt idx="343">
                  <c:v>58</c:v>
                </c:pt>
                <c:pt idx="344">
                  <c:v>59</c:v>
                </c:pt>
                <c:pt idx="345">
                  <c:v>58</c:v>
                </c:pt>
                <c:pt idx="346">
                  <c:v>58</c:v>
                </c:pt>
                <c:pt idx="347">
                  <c:v>58</c:v>
                </c:pt>
                <c:pt idx="348">
                  <c:v>57</c:v>
                </c:pt>
                <c:pt idx="349">
                  <c:v>57</c:v>
                </c:pt>
                <c:pt idx="350">
                  <c:v>57</c:v>
                </c:pt>
                <c:pt idx="351">
                  <c:v>56</c:v>
                </c:pt>
                <c:pt idx="352">
                  <c:v>55</c:v>
                </c:pt>
                <c:pt idx="353">
                  <c:v>55</c:v>
                </c:pt>
                <c:pt idx="354">
                  <c:v>55</c:v>
                </c:pt>
                <c:pt idx="355">
                  <c:v>55</c:v>
                </c:pt>
                <c:pt idx="356">
                  <c:v>55</c:v>
                </c:pt>
                <c:pt idx="357">
                  <c:v>56</c:v>
                </c:pt>
                <c:pt idx="358">
                  <c:v>56</c:v>
                </c:pt>
                <c:pt idx="359">
                  <c:v>57</c:v>
                </c:pt>
                <c:pt idx="360">
                  <c:v>57</c:v>
                </c:pt>
                <c:pt idx="361">
                  <c:v>57</c:v>
                </c:pt>
                <c:pt idx="362">
                  <c:v>57</c:v>
                </c:pt>
                <c:pt idx="363">
                  <c:v>58</c:v>
                </c:pt>
                <c:pt idx="364">
                  <c:v>58</c:v>
                </c:pt>
                <c:pt idx="365">
                  <c:v>58</c:v>
                </c:pt>
                <c:pt idx="366">
                  <c:v>59</c:v>
                </c:pt>
                <c:pt idx="367">
                  <c:v>60</c:v>
                </c:pt>
                <c:pt idx="368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B-49C4-8696-17322191E744}"/>
            </c:ext>
          </c:extLst>
        </c:ser>
        <c:ser>
          <c:idx val="3"/>
          <c:order val="2"/>
          <c:tx>
            <c:strRef>
              <c:f>'Figure 2.5'!$E$4</c:f>
              <c:strCache>
                <c:ptCount val="1"/>
                <c:pt idx="0">
                  <c:v>Restaurants</c:v>
                </c:pt>
              </c:strCache>
            </c:strRef>
          </c:tx>
          <c:spPr>
            <a:ln w="1905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2.5'!$A$5:$A$373</c:f>
              <c:numCache>
                <c:formatCode>m/d/yyyy</c:formatCode>
                <c:ptCount val="369"/>
                <c:pt idx="0">
                  <c:v>43872</c:v>
                </c:pt>
                <c:pt idx="1">
                  <c:v>43873</c:v>
                </c:pt>
                <c:pt idx="2">
                  <c:v>43874</c:v>
                </c:pt>
                <c:pt idx="3">
                  <c:v>43875</c:v>
                </c:pt>
                <c:pt idx="4">
                  <c:v>43876</c:v>
                </c:pt>
                <c:pt idx="5">
                  <c:v>43877</c:v>
                </c:pt>
                <c:pt idx="6">
                  <c:v>43878</c:v>
                </c:pt>
                <c:pt idx="7">
                  <c:v>43879</c:v>
                </c:pt>
                <c:pt idx="8">
                  <c:v>43880</c:v>
                </c:pt>
                <c:pt idx="9">
                  <c:v>43881</c:v>
                </c:pt>
                <c:pt idx="10">
                  <c:v>43882</c:v>
                </c:pt>
                <c:pt idx="11">
                  <c:v>43883</c:v>
                </c:pt>
                <c:pt idx="12">
                  <c:v>43884</c:v>
                </c:pt>
                <c:pt idx="13">
                  <c:v>43885</c:v>
                </c:pt>
                <c:pt idx="14">
                  <c:v>43886</c:v>
                </c:pt>
                <c:pt idx="15">
                  <c:v>43887</c:v>
                </c:pt>
                <c:pt idx="16">
                  <c:v>43888</c:v>
                </c:pt>
                <c:pt idx="17">
                  <c:v>43889</c:v>
                </c:pt>
                <c:pt idx="18">
                  <c:v>43890</c:v>
                </c:pt>
                <c:pt idx="19">
                  <c:v>43891</c:v>
                </c:pt>
                <c:pt idx="20">
                  <c:v>43892</c:v>
                </c:pt>
                <c:pt idx="21">
                  <c:v>43893</c:v>
                </c:pt>
                <c:pt idx="22">
                  <c:v>43894</c:v>
                </c:pt>
                <c:pt idx="23">
                  <c:v>43895</c:v>
                </c:pt>
                <c:pt idx="24">
                  <c:v>43896</c:v>
                </c:pt>
                <c:pt idx="25">
                  <c:v>43897</c:v>
                </c:pt>
                <c:pt idx="26">
                  <c:v>43898</c:v>
                </c:pt>
                <c:pt idx="27">
                  <c:v>43899</c:v>
                </c:pt>
                <c:pt idx="28">
                  <c:v>43900</c:v>
                </c:pt>
                <c:pt idx="29">
                  <c:v>43901</c:v>
                </c:pt>
                <c:pt idx="30">
                  <c:v>43902</c:v>
                </c:pt>
                <c:pt idx="31">
                  <c:v>43903</c:v>
                </c:pt>
                <c:pt idx="32">
                  <c:v>43904</c:v>
                </c:pt>
                <c:pt idx="33">
                  <c:v>43905</c:v>
                </c:pt>
                <c:pt idx="34">
                  <c:v>43906</c:v>
                </c:pt>
                <c:pt idx="35">
                  <c:v>43907</c:v>
                </c:pt>
                <c:pt idx="36">
                  <c:v>43908</c:v>
                </c:pt>
                <c:pt idx="37">
                  <c:v>43909</c:v>
                </c:pt>
                <c:pt idx="38">
                  <c:v>43910</c:v>
                </c:pt>
                <c:pt idx="39">
                  <c:v>43911</c:v>
                </c:pt>
                <c:pt idx="40">
                  <c:v>43912</c:v>
                </c:pt>
                <c:pt idx="41">
                  <c:v>43913</c:v>
                </c:pt>
                <c:pt idx="42">
                  <c:v>43914</c:v>
                </c:pt>
                <c:pt idx="43">
                  <c:v>43915</c:v>
                </c:pt>
                <c:pt idx="44">
                  <c:v>43916</c:v>
                </c:pt>
                <c:pt idx="45">
                  <c:v>43917</c:v>
                </c:pt>
                <c:pt idx="46">
                  <c:v>43918</c:v>
                </c:pt>
                <c:pt idx="47">
                  <c:v>43919</c:v>
                </c:pt>
                <c:pt idx="48">
                  <c:v>43920</c:v>
                </c:pt>
                <c:pt idx="49">
                  <c:v>43921</c:v>
                </c:pt>
                <c:pt idx="50">
                  <c:v>43922</c:v>
                </c:pt>
                <c:pt idx="51">
                  <c:v>43923</c:v>
                </c:pt>
                <c:pt idx="52">
                  <c:v>43924</c:v>
                </c:pt>
                <c:pt idx="53">
                  <c:v>43925</c:v>
                </c:pt>
                <c:pt idx="54">
                  <c:v>43926</c:v>
                </c:pt>
                <c:pt idx="55">
                  <c:v>43927</c:v>
                </c:pt>
                <c:pt idx="56">
                  <c:v>43928</c:v>
                </c:pt>
                <c:pt idx="57">
                  <c:v>43929</c:v>
                </c:pt>
                <c:pt idx="58">
                  <c:v>43930</c:v>
                </c:pt>
                <c:pt idx="59">
                  <c:v>43931</c:v>
                </c:pt>
                <c:pt idx="60">
                  <c:v>43932</c:v>
                </c:pt>
                <c:pt idx="61">
                  <c:v>43933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43939</c:v>
                </c:pt>
                <c:pt idx="68">
                  <c:v>43940</c:v>
                </c:pt>
                <c:pt idx="69">
                  <c:v>43941</c:v>
                </c:pt>
                <c:pt idx="70">
                  <c:v>43942</c:v>
                </c:pt>
                <c:pt idx="71">
                  <c:v>43943</c:v>
                </c:pt>
                <c:pt idx="72">
                  <c:v>43944</c:v>
                </c:pt>
                <c:pt idx="73">
                  <c:v>43945</c:v>
                </c:pt>
                <c:pt idx="74">
                  <c:v>43946</c:v>
                </c:pt>
                <c:pt idx="75">
                  <c:v>43947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43952</c:v>
                </c:pt>
                <c:pt idx="81">
                  <c:v>43953</c:v>
                </c:pt>
                <c:pt idx="82">
                  <c:v>43954</c:v>
                </c:pt>
                <c:pt idx="83">
                  <c:v>43955</c:v>
                </c:pt>
                <c:pt idx="84">
                  <c:v>43956</c:v>
                </c:pt>
                <c:pt idx="85">
                  <c:v>43957</c:v>
                </c:pt>
                <c:pt idx="86">
                  <c:v>43958</c:v>
                </c:pt>
                <c:pt idx="87">
                  <c:v>43959</c:v>
                </c:pt>
                <c:pt idx="88">
                  <c:v>43960</c:v>
                </c:pt>
                <c:pt idx="89">
                  <c:v>43961</c:v>
                </c:pt>
                <c:pt idx="90">
                  <c:v>43962</c:v>
                </c:pt>
                <c:pt idx="91">
                  <c:v>43963</c:v>
                </c:pt>
                <c:pt idx="92">
                  <c:v>43964</c:v>
                </c:pt>
                <c:pt idx="93">
                  <c:v>43965</c:v>
                </c:pt>
                <c:pt idx="94">
                  <c:v>43966</c:v>
                </c:pt>
                <c:pt idx="95">
                  <c:v>43967</c:v>
                </c:pt>
                <c:pt idx="96">
                  <c:v>43968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43974</c:v>
                </c:pt>
                <c:pt idx="103">
                  <c:v>43975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43981</c:v>
                </c:pt>
                <c:pt idx="110">
                  <c:v>43982</c:v>
                </c:pt>
                <c:pt idx="111">
                  <c:v>43983</c:v>
                </c:pt>
                <c:pt idx="112">
                  <c:v>43984</c:v>
                </c:pt>
                <c:pt idx="113">
                  <c:v>43985</c:v>
                </c:pt>
                <c:pt idx="114">
                  <c:v>43986</c:v>
                </c:pt>
                <c:pt idx="115">
                  <c:v>43987</c:v>
                </c:pt>
                <c:pt idx="116">
                  <c:v>43988</c:v>
                </c:pt>
                <c:pt idx="117">
                  <c:v>43989</c:v>
                </c:pt>
                <c:pt idx="118">
                  <c:v>43990</c:v>
                </c:pt>
                <c:pt idx="119">
                  <c:v>43991</c:v>
                </c:pt>
                <c:pt idx="120">
                  <c:v>43992</c:v>
                </c:pt>
                <c:pt idx="121">
                  <c:v>43993</c:v>
                </c:pt>
                <c:pt idx="122">
                  <c:v>43994</c:v>
                </c:pt>
                <c:pt idx="123">
                  <c:v>43995</c:v>
                </c:pt>
                <c:pt idx="124">
                  <c:v>43996</c:v>
                </c:pt>
                <c:pt idx="125">
                  <c:v>43997</c:v>
                </c:pt>
                <c:pt idx="126">
                  <c:v>43998</c:v>
                </c:pt>
                <c:pt idx="127">
                  <c:v>43999</c:v>
                </c:pt>
                <c:pt idx="128">
                  <c:v>44000</c:v>
                </c:pt>
                <c:pt idx="129">
                  <c:v>44001</c:v>
                </c:pt>
                <c:pt idx="130">
                  <c:v>44002</c:v>
                </c:pt>
                <c:pt idx="131">
                  <c:v>44003</c:v>
                </c:pt>
                <c:pt idx="132">
                  <c:v>44004</c:v>
                </c:pt>
                <c:pt idx="133">
                  <c:v>44005</c:v>
                </c:pt>
                <c:pt idx="134">
                  <c:v>44006</c:v>
                </c:pt>
                <c:pt idx="135">
                  <c:v>44007</c:v>
                </c:pt>
                <c:pt idx="136">
                  <c:v>44008</c:v>
                </c:pt>
                <c:pt idx="137">
                  <c:v>44009</c:v>
                </c:pt>
                <c:pt idx="138">
                  <c:v>44010</c:v>
                </c:pt>
                <c:pt idx="139">
                  <c:v>44011</c:v>
                </c:pt>
                <c:pt idx="140">
                  <c:v>44012</c:v>
                </c:pt>
                <c:pt idx="141">
                  <c:v>44013</c:v>
                </c:pt>
                <c:pt idx="142">
                  <c:v>44014</c:v>
                </c:pt>
                <c:pt idx="143">
                  <c:v>44015</c:v>
                </c:pt>
                <c:pt idx="144">
                  <c:v>44016</c:v>
                </c:pt>
                <c:pt idx="145">
                  <c:v>44017</c:v>
                </c:pt>
                <c:pt idx="146">
                  <c:v>44018</c:v>
                </c:pt>
                <c:pt idx="147">
                  <c:v>44019</c:v>
                </c:pt>
                <c:pt idx="148">
                  <c:v>44020</c:v>
                </c:pt>
                <c:pt idx="149">
                  <c:v>44021</c:v>
                </c:pt>
                <c:pt idx="150">
                  <c:v>44022</c:v>
                </c:pt>
                <c:pt idx="151">
                  <c:v>44023</c:v>
                </c:pt>
                <c:pt idx="152">
                  <c:v>44024</c:v>
                </c:pt>
                <c:pt idx="153">
                  <c:v>44025</c:v>
                </c:pt>
                <c:pt idx="154">
                  <c:v>44026</c:v>
                </c:pt>
                <c:pt idx="155">
                  <c:v>44027</c:v>
                </c:pt>
                <c:pt idx="156">
                  <c:v>44028</c:v>
                </c:pt>
                <c:pt idx="157">
                  <c:v>44029</c:v>
                </c:pt>
                <c:pt idx="158">
                  <c:v>44030</c:v>
                </c:pt>
                <c:pt idx="159">
                  <c:v>44031</c:v>
                </c:pt>
                <c:pt idx="160">
                  <c:v>44032</c:v>
                </c:pt>
                <c:pt idx="161">
                  <c:v>44033</c:v>
                </c:pt>
                <c:pt idx="162">
                  <c:v>44034</c:v>
                </c:pt>
                <c:pt idx="163">
                  <c:v>44035</c:v>
                </c:pt>
                <c:pt idx="164">
                  <c:v>44036</c:v>
                </c:pt>
                <c:pt idx="165">
                  <c:v>44037</c:v>
                </c:pt>
                <c:pt idx="166">
                  <c:v>44038</c:v>
                </c:pt>
                <c:pt idx="167">
                  <c:v>44039</c:v>
                </c:pt>
                <c:pt idx="168">
                  <c:v>44040</c:v>
                </c:pt>
                <c:pt idx="169">
                  <c:v>44041</c:v>
                </c:pt>
                <c:pt idx="170">
                  <c:v>44042</c:v>
                </c:pt>
                <c:pt idx="171">
                  <c:v>44043</c:v>
                </c:pt>
                <c:pt idx="172">
                  <c:v>44044</c:v>
                </c:pt>
                <c:pt idx="173">
                  <c:v>44045</c:v>
                </c:pt>
                <c:pt idx="174">
                  <c:v>44046</c:v>
                </c:pt>
                <c:pt idx="175">
                  <c:v>44047</c:v>
                </c:pt>
                <c:pt idx="176">
                  <c:v>44048</c:v>
                </c:pt>
                <c:pt idx="177">
                  <c:v>44049</c:v>
                </c:pt>
                <c:pt idx="178">
                  <c:v>44050</c:v>
                </c:pt>
                <c:pt idx="179">
                  <c:v>44051</c:v>
                </c:pt>
                <c:pt idx="180">
                  <c:v>44052</c:v>
                </c:pt>
                <c:pt idx="181">
                  <c:v>44053</c:v>
                </c:pt>
                <c:pt idx="182">
                  <c:v>44054</c:v>
                </c:pt>
                <c:pt idx="183">
                  <c:v>44055</c:v>
                </c:pt>
                <c:pt idx="184">
                  <c:v>44056</c:v>
                </c:pt>
                <c:pt idx="185">
                  <c:v>44057</c:v>
                </c:pt>
                <c:pt idx="186">
                  <c:v>44058</c:v>
                </c:pt>
                <c:pt idx="187">
                  <c:v>44059</c:v>
                </c:pt>
                <c:pt idx="188">
                  <c:v>44060</c:v>
                </c:pt>
                <c:pt idx="189">
                  <c:v>44061</c:v>
                </c:pt>
                <c:pt idx="190">
                  <c:v>44062</c:v>
                </c:pt>
                <c:pt idx="191">
                  <c:v>44063</c:v>
                </c:pt>
                <c:pt idx="192">
                  <c:v>44064</c:v>
                </c:pt>
                <c:pt idx="193">
                  <c:v>44065</c:v>
                </c:pt>
                <c:pt idx="194">
                  <c:v>44066</c:v>
                </c:pt>
                <c:pt idx="195">
                  <c:v>44067</c:v>
                </c:pt>
                <c:pt idx="196">
                  <c:v>44068</c:v>
                </c:pt>
                <c:pt idx="197">
                  <c:v>44069</c:v>
                </c:pt>
                <c:pt idx="198">
                  <c:v>44070</c:v>
                </c:pt>
                <c:pt idx="199">
                  <c:v>44071</c:v>
                </c:pt>
                <c:pt idx="200">
                  <c:v>44072</c:v>
                </c:pt>
                <c:pt idx="201">
                  <c:v>44073</c:v>
                </c:pt>
                <c:pt idx="202">
                  <c:v>44074</c:v>
                </c:pt>
                <c:pt idx="203">
                  <c:v>44075</c:v>
                </c:pt>
                <c:pt idx="204">
                  <c:v>44076</c:v>
                </c:pt>
                <c:pt idx="205">
                  <c:v>44077</c:v>
                </c:pt>
                <c:pt idx="206">
                  <c:v>44078</c:v>
                </c:pt>
                <c:pt idx="207">
                  <c:v>44079</c:v>
                </c:pt>
                <c:pt idx="208">
                  <c:v>44080</c:v>
                </c:pt>
                <c:pt idx="209">
                  <c:v>44081</c:v>
                </c:pt>
                <c:pt idx="210">
                  <c:v>44082</c:v>
                </c:pt>
                <c:pt idx="211">
                  <c:v>44083</c:v>
                </c:pt>
                <c:pt idx="212">
                  <c:v>44084</c:v>
                </c:pt>
                <c:pt idx="213">
                  <c:v>44085</c:v>
                </c:pt>
                <c:pt idx="214">
                  <c:v>44086</c:v>
                </c:pt>
                <c:pt idx="215">
                  <c:v>44087</c:v>
                </c:pt>
                <c:pt idx="216">
                  <c:v>44088</c:v>
                </c:pt>
                <c:pt idx="217">
                  <c:v>44089</c:v>
                </c:pt>
                <c:pt idx="218">
                  <c:v>44090</c:v>
                </c:pt>
                <c:pt idx="219">
                  <c:v>44091</c:v>
                </c:pt>
                <c:pt idx="220">
                  <c:v>44092</c:v>
                </c:pt>
                <c:pt idx="221">
                  <c:v>44093</c:v>
                </c:pt>
                <c:pt idx="222">
                  <c:v>44094</c:v>
                </c:pt>
                <c:pt idx="223">
                  <c:v>44095</c:v>
                </c:pt>
                <c:pt idx="224">
                  <c:v>44096</c:v>
                </c:pt>
                <c:pt idx="225">
                  <c:v>44097</c:v>
                </c:pt>
                <c:pt idx="226">
                  <c:v>44098</c:v>
                </c:pt>
                <c:pt idx="227">
                  <c:v>44099</c:v>
                </c:pt>
                <c:pt idx="228">
                  <c:v>44100</c:v>
                </c:pt>
                <c:pt idx="229">
                  <c:v>44101</c:v>
                </c:pt>
                <c:pt idx="230">
                  <c:v>44102</c:v>
                </c:pt>
                <c:pt idx="231">
                  <c:v>44103</c:v>
                </c:pt>
                <c:pt idx="232">
                  <c:v>44104</c:v>
                </c:pt>
                <c:pt idx="233">
                  <c:v>44105</c:v>
                </c:pt>
                <c:pt idx="234">
                  <c:v>44106</c:v>
                </c:pt>
                <c:pt idx="235">
                  <c:v>44107</c:v>
                </c:pt>
                <c:pt idx="236">
                  <c:v>44108</c:v>
                </c:pt>
                <c:pt idx="237">
                  <c:v>44109</c:v>
                </c:pt>
                <c:pt idx="238">
                  <c:v>44110</c:v>
                </c:pt>
                <c:pt idx="239">
                  <c:v>44111</c:v>
                </c:pt>
                <c:pt idx="240">
                  <c:v>44112</c:v>
                </c:pt>
                <c:pt idx="241">
                  <c:v>44113</c:v>
                </c:pt>
                <c:pt idx="242">
                  <c:v>44114</c:v>
                </c:pt>
                <c:pt idx="243">
                  <c:v>44115</c:v>
                </c:pt>
                <c:pt idx="244">
                  <c:v>44116</c:v>
                </c:pt>
                <c:pt idx="245">
                  <c:v>44117</c:v>
                </c:pt>
                <c:pt idx="246">
                  <c:v>44118</c:v>
                </c:pt>
                <c:pt idx="247">
                  <c:v>44119</c:v>
                </c:pt>
                <c:pt idx="248">
                  <c:v>44120</c:v>
                </c:pt>
                <c:pt idx="249">
                  <c:v>44121</c:v>
                </c:pt>
                <c:pt idx="250">
                  <c:v>44122</c:v>
                </c:pt>
                <c:pt idx="251">
                  <c:v>44123</c:v>
                </c:pt>
                <c:pt idx="252">
                  <c:v>44124</c:v>
                </c:pt>
                <c:pt idx="253">
                  <c:v>44125</c:v>
                </c:pt>
                <c:pt idx="254">
                  <c:v>44126</c:v>
                </c:pt>
                <c:pt idx="255">
                  <c:v>44127</c:v>
                </c:pt>
                <c:pt idx="256">
                  <c:v>44128</c:v>
                </c:pt>
                <c:pt idx="257">
                  <c:v>44129</c:v>
                </c:pt>
                <c:pt idx="258">
                  <c:v>44130</c:v>
                </c:pt>
                <c:pt idx="259">
                  <c:v>44131</c:v>
                </c:pt>
                <c:pt idx="260">
                  <c:v>44132</c:v>
                </c:pt>
                <c:pt idx="261">
                  <c:v>44133</c:v>
                </c:pt>
                <c:pt idx="262">
                  <c:v>44134</c:v>
                </c:pt>
                <c:pt idx="263">
                  <c:v>44135</c:v>
                </c:pt>
                <c:pt idx="264">
                  <c:v>44136</c:v>
                </c:pt>
                <c:pt idx="265">
                  <c:v>44137</c:v>
                </c:pt>
                <c:pt idx="266">
                  <c:v>44138</c:v>
                </c:pt>
                <c:pt idx="267">
                  <c:v>44139</c:v>
                </c:pt>
                <c:pt idx="268">
                  <c:v>44140</c:v>
                </c:pt>
                <c:pt idx="269">
                  <c:v>44141</c:v>
                </c:pt>
                <c:pt idx="270">
                  <c:v>44142</c:v>
                </c:pt>
                <c:pt idx="271">
                  <c:v>44143</c:v>
                </c:pt>
                <c:pt idx="272">
                  <c:v>44144</c:v>
                </c:pt>
                <c:pt idx="273">
                  <c:v>44145</c:v>
                </c:pt>
                <c:pt idx="274">
                  <c:v>44146</c:v>
                </c:pt>
                <c:pt idx="275">
                  <c:v>44147</c:v>
                </c:pt>
                <c:pt idx="276">
                  <c:v>44148</c:v>
                </c:pt>
                <c:pt idx="277">
                  <c:v>44149</c:v>
                </c:pt>
                <c:pt idx="278">
                  <c:v>44150</c:v>
                </c:pt>
                <c:pt idx="279">
                  <c:v>44151</c:v>
                </c:pt>
                <c:pt idx="280">
                  <c:v>44152</c:v>
                </c:pt>
                <c:pt idx="281">
                  <c:v>44153</c:v>
                </c:pt>
                <c:pt idx="282">
                  <c:v>44154</c:v>
                </c:pt>
                <c:pt idx="283">
                  <c:v>44155</c:v>
                </c:pt>
                <c:pt idx="284">
                  <c:v>44156</c:v>
                </c:pt>
                <c:pt idx="285">
                  <c:v>44157</c:v>
                </c:pt>
                <c:pt idx="286">
                  <c:v>44158</c:v>
                </c:pt>
                <c:pt idx="287">
                  <c:v>44159</c:v>
                </c:pt>
                <c:pt idx="288">
                  <c:v>44160</c:v>
                </c:pt>
                <c:pt idx="289">
                  <c:v>44161</c:v>
                </c:pt>
                <c:pt idx="290">
                  <c:v>44162</c:v>
                </c:pt>
                <c:pt idx="291">
                  <c:v>44163</c:v>
                </c:pt>
                <c:pt idx="292">
                  <c:v>44164</c:v>
                </c:pt>
                <c:pt idx="293">
                  <c:v>44165</c:v>
                </c:pt>
                <c:pt idx="294">
                  <c:v>44166</c:v>
                </c:pt>
                <c:pt idx="295">
                  <c:v>44167</c:v>
                </c:pt>
                <c:pt idx="296">
                  <c:v>44168</c:v>
                </c:pt>
                <c:pt idx="297">
                  <c:v>44169</c:v>
                </c:pt>
                <c:pt idx="298">
                  <c:v>44170</c:v>
                </c:pt>
                <c:pt idx="299">
                  <c:v>44171</c:v>
                </c:pt>
                <c:pt idx="300">
                  <c:v>44173</c:v>
                </c:pt>
                <c:pt idx="301">
                  <c:v>44174</c:v>
                </c:pt>
                <c:pt idx="302">
                  <c:v>44175</c:v>
                </c:pt>
                <c:pt idx="303">
                  <c:v>44176</c:v>
                </c:pt>
                <c:pt idx="304">
                  <c:v>44177</c:v>
                </c:pt>
                <c:pt idx="305">
                  <c:v>44178</c:v>
                </c:pt>
                <c:pt idx="306">
                  <c:v>44179</c:v>
                </c:pt>
                <c:pt idx="307">
                  <c:v>44180</c:v>
                </c:pt>
                <c:pt idx="308">
                  <c:v>44181</c:v>
                </c:pt>
                <c:pt idx="309">
                  <c:v>44182</c:v>
                </c:pt>
                <c:pt idx="310">
                  <c:v>44183</c:v>
                </c:pt>
                <c:pt idx="311">
                  <c:v>44184</c:v>
                </c:pt>
                <c:pt idx="312">
                  <c:v>44185</c:v>
                </c:pt>
                <c:pt idx="313">
                  <c:v>44186</c:v>
                </c:pt>
                <c:pt idx="314">
                  <c:v>44187</c:v>
                </c:pt>
                <c:pt idx="315">
                  <c:v>44188</c:v>
                </c:pt>
                <c:pt idx="316">
                  <c:v>44189</c:v>
                </c:pt>
                <c:pt idx="317">
                  <c:v>44190</c:v>
                </c:pt>
                <c:pt idx="318">
                  <c:v>44191</c:v>
                </c:pt>
                <c:pt idx="319">
                  <c:v>44192</c:v>
                </c:pt>
                <c:pt idx="320">
                  <c:v>44193</c:v>
                </c:pt>
                <c:pt idx="321">
                  <c:v>44194</c:v>
                </c:pt>
                <c:pt idx="322">
                  <c:v>44195</c:v>
                </c:pt>
                <c:pt idx="323">
                  <c:v>44196</c:v>
                </c:pt>
                <c:pt idx="324">
                  <c:v>44197</c:v>
                </c:pt>
                <c:pt idx="325">
                  <c:v>44198</c:v>
                </c:pt>
                <c:pt idx="326">
                  <c:v>44199</c:v>
                </c:pt>
                <c:pt idx="327">
                  <c:v>44200</c:v>
                </c:pt>
                <c:pt idx="328">
                  <c:v>44201</c:v>
                </c:pt>
                <c:pt idx="329">
                  <c:v>44202</c:v>
                </c:pt>
                <c:pt idx="330">
                  <c:v>44203</c:v>
                </c:pt>
                <c:pt idx="331">
                  <c:v>44204</c:v>
                </c:pt>
                <c:pt idx="332">
                  <c:v>44205</c:v>
                </c:pt>
                <c:pt idx="333">
                  <c:v>44206</c:v>
                </c:pt>
                <c:pt idx="334">
                  <c:v>44207</c:v>
                </c:pt>
                <c:pt idx="335">
                  <c:v>44208</c:v>
                </c:pt>
                <c:pt idx="336">
                  <c:v>44209</c:v>
                </c:pt>
                <c:pt idx="337">
                  <c:v>44210</c:v>
                </c:pt>
                <c:pt idx="338">
                  <c:v>44211</c:v>
                </c:pt>
                <c:pt idx="339">
                  <c:v>44212</c:v>
                </c:pt>
                <c:pt idx="340">
                  <c:v>44213</c:v>
                </c:pt>
                <c:pt idx="341">
                  <c:v>44214</c:v>
                </c:pt>
                <c:pt idx="342">
                  <c:v>44215</c:v>
                </c:pt>
                <c:pt idx="343">
                  <c:v>44216</c:v>
                </c:pt>
                <c:pt idx="344">
                  <c:v>44217</c:v>
                </c:pt>
                <c:pt idx="345">
                  <c:v>44218</c:v>
                </c:pt>
                <c:pt idx="346">
                  <c:v>44219</c:v>
                </c:pt>
                <c:pt idx="347">
                  <c:v>44220</c:v>
                </c:pt>
                <c:pt idx="348">
                  <c:v>44221</c:v>
                </c:pt>
                <c:pt idx="349">
                  <c:v>44222</c:v>
                </c:pt>
                <c:pt idx="350">
                  <c:v>44223</c:v>
                </c:pt>
                <c:pt idx="351">
                  <c:v>44224</c:v>
                </c:pt>
                <c:pt idx="352">
                  <c:v>44225</c:v>
                </c:pt>
                <c:pt idx="353">
                  <c:v>44226</c:v>
                </c:pt>
                <c:pt idx="354">
                  <c:v>44227</c:v>
                </c:pt>
                <c:pt idx="355">
                  <c:v>44228</c:v>
                </c:pt>
                <c:pt idx="356">
                  <c:v>44229</c:v>
                </c:pt>
                <c:pt idx="357">
                  <c:v>44230</c:v>
                </c:pt>
                <c:pt idx="358">
                  <c:v>44231</c:v>
                </c:pt>
                <c:pt idx="359">
                  <c:v>44232</c:v>
                </c:pt>
                <c:pt idx="360">
                  <c:v>44233</c:v>
                </c:pt>
                <c:pt idx="361">
                  <c:v>44234</c:v>
                </c:pt>
                <c:pt idx="362">
                  <c:v>44235</c:v>
                </c:pt>
                <c:pt idx="363">
                  <c:v>44236</c:v>
                </c:pt>
                <c:pt idx="364">
                  <c:v>44237</c:v>
                </c:pt>
                <c:pt idx="365">
                  <c:v>44238</c:v>
                </c:pt>
                <c:pt idx="366">
                  <c:v>44239</c:v>
                </c:pt>
                <c:pt idx="367">
                  <c:v>44240</c:v>
                </c:pt>
                <c:pt idx="368">
                  <c:v>44241</c:v>
                </c:pt>
              </c:numCache>
            </c:numRef>
          </c:cat>
          <c:val>
            <c:numRef>
              <c:f>'Figure 2.5'!$E$5:$E$373</c:f>
              <c:numCache>
                <c:formatCode>General</c:formatCode>
                <c:ptCount val="369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104</c:v>
                </c:pt>
                <c:pt idx="4">
                  <c:v>107</c:v>
                </c:pt>
                <c:pt idx="5">
                  <c:v>109</c:v>
                </c:pt>
                <c:pt idx="6">
                  <c:v>110</c:v>
                </c:pt>
                <c:pt idx="7">
                  <c:v>111</c:v>
                </c:pt>
                <c:pt idx="8">
                  <c:v>112</c:v>
                </c:pt>
                <c:pt idx="9">
                  <c:v>112</c:v>
                </c:pt>
                <c:pt idx="10">
                  <c:v>110</c:v>
                </c:pt>
                <c:pt idx="11">
                  <c:v>108</c:v>
                </c:pt>
                <c:pt idx="12">
                  <c:v>105</c:v>
                </c:pt>
                <c:pt idx="13">
                  <c:v>105</c:v>
                </c:pt>
                <c:pt idx="14">
                  <c:v>105</c:v>
                </c:pt>
                <c:pt idx="15">
                  <c:v>103</c:v>
                </c:pt>
                <c:pt idx="16">
                  <c:v>103</c:v>
                </c:pt>
                <c:pt idx="17">
                  <c:v>105</c:v>
                </c:pt>
                <c:pt idx="18">
                  <c:v>107</c:v>
                </c:pt>
                <c:pt idx="19">
                  <c:v>102</c:v>
                </c:pt>
                <c:pt idx="20">
                  <c:v>102</c:v>
                </c:pt>
                <c:pt idx="21">
                  <c:v>101</c:v>
                </c:pt>
                <c:pt idx="22">
                  <c:v>101</c:v>
                </c:pt>
                <c:pt idx="23">
                  <c:v>101</c:v>
                </c:pt>
                <c:pt idx="24">
                  <c:v>98</c:v>
                </c:pt>
                <c:pt idx="25">
                  <c:v>95</c:v>
                </c:pt>
                <c:pt idx="26">
                  <c:v>99</c:v>
                </c:pt>
                <c:pt idx="27">
                  <c:v>98</c:v>
                </c:pt>
                <c:pt idx="28">
                  <c:v>96</c:v>
                </c:pt>
                <c:pt idx="29">
                  <c:v>93</c:v>
                </c:pt>
                <c:pt idx="30">
                  <c:v>88</c:v>
                </c:pt>
                <c:pt idx="31">
                  <c:v>77</c:v>
                </c:pt>
                <c:pt idx="32">
                  <c:v>67</c:v>
                </c:pt>
                <c:pt idx="33">
                  <c:v>56</c:v>
                </c:pt>
                <c:pt idx="34">
                  <c:v>46</c:v>
                </c:pt>
                <c:pt idx="35">
                  <c:v>36</c:v>
                </c:pt>
                <c:pt idx="36">
                  <c:v>27</c:v>
                </c:pt>
                <c:pt idx="37">
                  <c:v>19</c:v>
                </c:pt>
                <c:pt idx="38">
                  <c:v>17</c:v>
                </c:pt>
                <c:pt idx="39">
                  <c:v>15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15</c:v>
                </c:pt>
                <c:pt idx="50">
                  <c:v>16</c:v>
                </c:pt>
                <c:pt idx="51">
                  <c:v>16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16</c:v>
                </c:pt>
                <c:pt idx="60">
                  <c:v>15</c:v>
                </c:pt>
                <c:pt idx="61">
                  <c:v>14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16</c:v>
                </c:pt>
                <c:pt idx="67">
                  <c:v>18</c:v>
                </c:pt>
                <c:pt idx="68">
                  <c:v>19</c:v>
                </c:pt>
                <c:pt idx="69">
                  <c:v>20</c:v>
                </c:pt>
                <c:pt idx="70">
                  <c:v>21</c:v>
                </c:pt>
                <c:pt idx="71">
                  <c:v>21</c:v>
                </c:pt>
                <c:pt idx="72">
                  <c:v>22</c:v>
                </c:pt>
                <c:pt idx="73">
                  <c:v>23</c:v>
                </c:pt>
                <c:pt idx="74">
                  <c:v>21</c:v>
                </c:pt>
                <c:pt idx="75">
                  <c:v>22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24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30</c:v>
                </c:pt>
                <c:pt idx="88">
                  <c:v>33</c:v>
                </c:pt>
                <c:pt idx="89">
                  <c:v>35</c:v>
                </c:pt>
                <c:pt idx="90">
                  <c:v>37</c:v>
                </c:pt>
                <c:pt idx="91">
                  <c:v>39</c:v>
                </c:pt>
                <c:pt idx="92">
                  <c:v>40</c:v>
                </c:pt>
                <c:pt idx="93">
                  <c:v>40</c:v>
                </c:pt>
                <c:pt idx="94">
                  <c:v>41</c:v>
                </c:pt>
                <c:pt idx="95">
                  <c:v>41</c:v>
                </c:pt>
                <c:pt idx="96">
                  <c:v>42</c:v>
                </c:pt>
                <c:pt idx="97">
                  <c:v>43</c:v>
                </c:pt>
                <c:pt idx="98">
                  <c:v>44</c:v>
                </c:pt>
                <c:pt idx="99">
                  <c:v>48</c:v>
                </c:pt>
                <c:pt idx="100">
                  <c:v>52</c:v>
                </c:pt>
                <c:pt idx="101">
                  <c:v>57</c:v>
                </c:pt>
                <c:pt idx="102">
                  <c:v>59</c:v>
                </c:pt>
                <c:pt idx="103">
                  <c:v>60</c:v>
                </c:pt>
                <c:pt idx="104">
                  <c:v>61</c:v>
                </c:pt>
                <c:pt idx="105">
                  <c:v>62</c:v>
                </c:pt>
                <c:pt idx="106">
                  <c:v>62</c:v>
                </c:pt>
                <c:pt idx="107">
                  <c:v>62</c:v>
                </c:pt>
                <c:pt idx="108">
                  <c:v>63</c:v>
                </c:pt>
                <c:pt idx="109">
                  <c:v>65</c:v>
                </c:pt>
                <c:pt idx="110">
                  <c:v>63</c:v>
                </c:pt>
                <c:pt idx="111">
                  <c:v>66</c:v>
                </c:pt>
                <c:pt idx="112">
                  <c:v>67</c:v>
                </c:pt>
                <c:pt idx="113">
                  <c:v>69</c:v>
                </c:pt>
                <c:pt idx="114">
                  <c:v>71</c:v>
                </c:pt>
                <c:pt idx="115">
                  <c:v>72</c:v>
                </c:pt>
                <c:pt idx="116">
                  <c:v>75</c:v>
                </c:pt>
                <c:pt idx="117">
                  <c:v>79</c:v>
                </c:pt>
                <c:pt idx="118">
                  <c:v>79</c:v>
                </c:pt>
                <c:pt idx="119">
                  <c:v>80</c:v>
                </c:pt>
                <c:pt idx="120">
                  <c:v>81</c:v>
                </c:pt>
                <c:pt idx="121">
                  <c:v>82</c:v>
                </c:pt>
                <c:pt idx="122">
                  <c:v>85</c:v>
                </c:pt>
                <c:pt idx="123">
                  <c:v>87</c:v>
                </c:pt>
                <c:pt idx="124">
                  <c:v>88</c:v>
                </c:pt>
                <c:pt idx="125">
                  <c:v>90</c:v>
                </c:pt>
                <c:pt idx="126">
                  <c:v>91</c:v>
                </c:pt>
                <c:pt idx="127">
                  <c:v>97</c:v>
                </c:pt>
                <c:pt idx="128">
                  <c:v>97</c:v>
                </c:pt>
                <c:pt idx="129">
                  <c:v>98</c:v>
                </c:pt>
                <c:pt idx="130">
                  <c:v>98</c:v>
                </c:pt>
                <c:pt idx="131">
                  <c:v>97</c:v>
                </c:pt>
                <c:pt idx="132">
                  <c:v>97</c:v>
                </c:pt>
                <c:pt idx="133">
                  <c:v>98</c:v>
                </c:pt>
                <c:pt idx="134">
                  <c:v>95</c:v>
                </c:pt>
                <c:pt idx="135">
                  <c:v>96</c:v>
                </c:pt>
                <c:pt idx="136">
                  <c:v>96</c:v>
                </c:pt>
                <c:pt idx="137">
                  <c:v>97</c:v>
                </c:pt>
                <c:pt idx="138">
                  <c:v>100</c:v>
                </c:pt>
                <c:pt idx="139">
                  <c:v>101</c:v>
                </c:pt>
                <c:pt idx="140">
                  <c:v>105</c:v>
                </c:pt>
                <c:pt idx="141">
                  <c:v>106</c:v>
                </c:pt>
                <c:pt idx="142">
                  <c:v>106</c:v>
                </c:pt>
                <c:pt idx="143">
                  <c:v>107</c:v>
                </c:pt>
                <c:pt idx="144">
                  <c:v>108</c:v>
                </c:pt>
                <c:pt idx="145">
                  <c:v>110</c:v>
                </c:pt>
                <c:pt idx="146">
                  <c:v>112</c:v>
                </c:pt>
                <c:pt idx="147">
                  <c:v>109</c:v>
                </c:pt>
                <c:pt idx="148">
                  <c:v>109</c:v>
                </c:pt>
                <c:pt idx="149">
                  <c:v>110</c:v>
                </c:pt>
                <c:pt idx="150">
                  <c:v>112</c:v>
                </c:pt>
                <c:pt idx="151">
                  <c:v>112</c:v>
                </c:pt>
                <c:pt idx="152">
                  <c:v>111</c:v>
                </c:pt>
                <c:pt idx="153">
                  <c:v>111</c:v>
                </c:pt>
                <c:pt idx="154">
                  <c:v>113</c:v>
                </c:pt>
                <c:pt idx="155">
                  <c:v>114</c:v>
                </c:pt>
                <c:pt idx="156">
                  <c:v>114</c:v>
                </c:pt>
                <c:pt idx="157">
                  <c:v>114</c:v>
                </c:pt>
                <c:pt idx="158">
                  <c:v>115</c:v>
                </c:pt>
                <c:pt idx="159">
                  <c:v>114</c:v>
                </c:pt>
                <c:pt idx="160">
                  <c:v>115</c:v>
                </c:pt>
                <c:pt idx="161">
                  <c:v>116</c:v>
                </c:pt>
                <c:pt idx="162">
                  <c:v>116</c:v>
                </c:pt>
                <c:pt idx="163">
                  <c:v>117</c:v>
                </c:pt>
                <c:pt idx="164">
                  <c:v>117</c:v>
                </c:pt>
                <c:pt idx="165">
                  <c:v>117</c:v>
                </c:pt>
                <c:pt idx="166">
                  <c:v>118</c:v>
                </c:pt>
                <c:pt idx="167">
                  <c:v>119</c:v>
                </c:pt>
                <c:pt idx="168">
                  <c:v>119</c:v>
                </c:pt>
                <c:pt idx="169">
                  <c:v>119</c:v>
                </c:pt>
                <c:pt idx="170">
                  <c:v>120</c:v>
                </c:pt>
                <c:pt idx="171">
                  <c:v>122</c:v>
                </c:pt>
                <c:pt idx="172">
                  <c:v>124</c:v>
                </c:pt>
                <c:pt idx="173">
                  <c:v>124</c:v>
                </c:pt>
                <c:pt idx="174">
                  <c:v>124</c:v>
                </c:pt>
                <c:pt idx="175">
                  <c:v>124</c:v>
                </c:pt>
                <c:pt idx="176">
                  <c:v>123</c:v>
                </c:pt>
                <c:pt idx="177">
                  <c:v>123</c:v>
                </c:pt>
                <c:pt idx="178">
                  <c:v>123</c:v>
                </c:pt>
                <c:pt idx="179">
                  <c:v>123</c:v>
                </c:pt>
                <c:pt idx="180">
                  <c:v>123</c:v>
                </c:pt>
                <c:pt idx="181">
                  <c:v>123</c:v>
                </c:pt>
                <c:pt idx="182">
                  <c:v>124</c:v>
                </c:pt>
                <c:pt idx="183">
                  <c:v>126</c:v>
                </c:pt>
                <c:pt idx="184">
                  <c:v>126</c:v>
                </c:pt>
                <c:pt idx="185">
                  <c:v>127</c:v>
                </c:pt>
                <c:pt idx="186">
                  <c:v>127</c:v>
                </c:pt>
                <c:pt idx="187">
                  <c:v>127</c:v>
                </c:pt>
                <c:pt idx="188">
                  <c:v>126</c:v>
                </c:pt>
                <c:pt idx="189">
                  <c:v>125</c:v>
                </c:pt>
                <c:pt idx="190">
                  <c:v>124</c:v>
                </c:pt>
                <c:pt idx="191">
                  <c:v>124</c:v>
                </c:pt>
                <c:pt idx="192">
                  <c:v>124</c:v>
                </c:pt>
                <c:pt idx="193">
                  <c:v>125</c:v>
                </c:pt>
                <c:pt idx="194">
                  <c:v>125</c:v>
                </c:pt>
                <c:pt idx="195">
                  <c:v>125</c:v>
                </c:pt>
                <c:pt idx="196">
                  <c:v>126</c:v>
                </c:pt>
                <c:pt idx="197">
                  <c:v>126</c:v>
                </c:pt>
                <c:pt idx="198">
                  <c:v>124</c:v>
                </c:pt>
                <c:pt idx="199">
                  <c:v>123</c:v>
                </c:pt>
                <c:pt idx="200">
                  <c:v>119</c:v>
                </c:pt>
                <c:pt idx="201">
                  <c:v>120</c:v>
                </c:pt>
                <c:pt idx="202">
                  <c:v>121</c:v>
                </c:pt>
                <c:pt idx="203">
                  <c:v>113</c:v>
                </c:pt>
                <c:pt idx="204">
                  <c:v>110</c:v>
                </c:pt>
                <c:pt idx="205">
                  <c:v>108</c:v>
                </c:pt>
                <c:pt idx="206">
                  <c:v>106</c:v>
                </c:pt>
                <c:pt idx="207">
                  <c:v>106</c:v>
                </c:pt>
                <c:pt idx="208">
                  <c:v>102</c:v>
                </c:pt>
                <c:pt idx="209">
                  <c:v>99</c:v>
                </c:pt>
                <c:pt idx="210">
                  <c:v>104</c:v>
                </c:pt>
                <c:pt idx="211">
                  <c:v>105</c:v>
                </c:pt>
                <c:pt idx="212">
                  <c:v>106</c:v>
                </c:pt>
                <c:pt idx="213">
                  <c:v>106</c:v>
                </c:pt>
                <c:pt idx="214">
                  <c:v>107</c:v>
                </c:pt>
                <c:pt idx="215">
                  <c:v>109</c:v>
                </c:pt>
                <c:pt idx="216">
                  <c:v>112</c:v>
                </c:pt>
                <c:pt idx="217">
                  <c:v>111</c:v>
                </c:pt>
                <c:pt idx="218">
                  <c:v>110</c:v>
                </c:pt>
                <c:pt idx="219">
                  <c:v>109</c:v>
                </c:pt>
                <c:pt idx="220">
                  <c:v>109</c:v>
                </c:pt>
                <c:pt idx="221">
                  <c:v>108</c:v>
                </c:pt>
                <c:pt idx="222">
                  <c:v>106</c:v>
                </c:pt>
                <c:pt idx="223">
                  <c:v>104</c:v>
                </c:pt>
                <c:pt idx="224">
                  <c:v>105</c:v>
                </c:pt>
                <c:pt idx="225">
                  <c:v>104</c:v>
                </c:pt>
                <c:pt idx="226">
                  <c:v>103</c:v>
                </c:pt>
                <c:pt idx="227">
                  <c:v>100</c:v>
                </c:pt>
                <c:pt idx="228">
                  <c:v>97</c:v>
                </c:pt>
                <c:pt idx="229">
                  <c:v>95</c:v>
                </c:pt>
                <c:pt idx="230">
                  <c:v>93</c:v>
                </c:pt>
                <c:pt idx="231">
                  <c:v>91</c:v>
                </c:pt>
                <c:pt idx="232">
                  <c:v>90</c:v>
                </c:pt>
                <c:pt idx="233">
                  <c:v>88</c:v>
                </c:pt>
                <c:pt idx="234">
                  <c:v>86</c:v>
                </c:pt>
                <c:pt idx="235">
                  <c:v>85</c:v>
                </c:pt>
                <c:pt idx="236">
                  <c:v>84</c:v>
                </c:pt>
                <c:pt idx="237">
                  <c:v>83</c:v>
                </c:pt>
                <c:pt idx="238">
                  <c:v>83</c:v>
                </c:pt>
                <c:pt idx="239">
                  <c:v>81</c:v>
                </c:pt>
                <c:pt idx="240">
                  <c:v>82</c:v>
                </c:pt>
                <c:pt idx="241">
                  <c:v>82</c:v>
                </c:pt>
                <c:pt idx="242">
                  <c:v>83</c:v>
                </c:pt>
                <c:pt idx="243">
                  <c:v>82</c:v>
                </c:pt>
                <c:pt idx="244">
                  <c:v>81</c:v>
                </c:pt>
                <c:pt idx="245">
                  <c:v>79</c:v>
                </c:pt>
                <c:pt idx="246">
                  <c:v>79</c:v>
                </c:pt>
                <c:pt idx="247">
                  <c:v>74</c:v>
                </c:pt>
                <c:pt idx="248">
                  <c:v>66</c:v>
                </c:pt>
                <c:pt idx="249">
                  <c:v>59</c:v>
                </c:pt>
                <c:pt idx="250">
                  <c:v>55</c:v>
                </c:pt>
                <c:pt idx="251">
                  <c:v>52</c:v>
                </c:pt>
                <c:pt idx="252">
                  <c:v>49</c:v>
                </c:pt>
                <c:pt idx="253">
                  <c:v>45</c:v>
                </c:pt>
                <c:pt idx="254">
                  <c:v>47</c:v>
                </c:pt>
                <c:pt idx="255">
                  <c:v>48</c:v>
                </c:pt>
                <c:pt idx="256">
                  <c:v>45</c:v>
                </c:pt>
                <c:pt idx="257">
                  <c:v>43</c:v>
                </c:pt>
                <c:pt idx="258">
                  <c:v>41</c:v>
                </c:pt>
                <c:pt idx="259">
                  <c:v>38</c:v>
                </c:pt>
                <c:pt idx="260">
                  <c:v>35</c:v>
                </c:pt>
                <c:pt idx="261">
                  <c:v>31</c:v>
                </c:pt>
                <c:pt idx="262">
                  <c:v>28</c:v>
                </c:pt>
                <c:pt idx="263">
                  <c:v>28</c:v>
                </c:pt>
                <c:pt idx="264">
                  <c:v>29</c:v>
                </c:pt>
                <c:pt idx="265">
                  <c:v>30</c:v>
                </c:pt>
                <c:pt idx="266">
                  <c:v>32</c:v>
                </c:pt>
                <c:pt idx="267">
                  <c:v>34</c:v>
                </c:pt>
                <c:pt idx="268">
                  <c:v>35</c:v>
                </c:pt>
                <c:pt idx="269">
                  <c:v>38</c:v>
                </c:pt>
                <c:pt idx="270">
                  <c:v>40</c:v>
                </c:pt>
                <c:pt idx="271">
                  <c:v>41</c:v>
                </c:pt>
                <c:pt idx="272">
                  <c:v>42</c:v>
                </c:pt>
                <c:pt idx="273">
                  <c:v>42</c:v>
                </c:pt>
                <c:pt idx="274">
                  <c:v>43</c:v>
                </c:pt>
                <c:pt idx="275">
                  <c:v>43</c:v>
                </c:pt>
                <c:pt idx="276">
                  <c:v>44</c:v>
                </c:pt>
                <c:pt idx="277">
                  <c:v>45</c:v>
                </c:pt>
                <c:pt idx="278">
                  <c:v>45</c:v>
                </c:pt>
                <c:pt idx="279">
                  <c:v>46</c:v>
                </c:pt>
                <c:pt idx="280">
                  <c:v>44</c:v>
                </c:pt>
                <c:pt idx="281">
                  <c:v>44</c:v>
                </c:pt>
                <c:pt idx="282">
                  <c:v>45</c:v>
                </c:pt>
                <c:pt idx="283">
                  <c:v>45</c:v>
                </c:pt>
                <c:pt idx="284">
                  <c:v>46</c:v>
                </c:pt>
                <c:pt idx="285">
                  <c:v>46</c:v>
                </c:pt>
                <c:pt idx="286">
                  <c:v>45</c:v>
                </c:pt>
                <c:pt idx="287">
                  <c:v>48</c:v>
                </c:pt>
                <c:pt idx="288">
                  <c:v>48</c:v>
                </c:pt>
                <c:pt idx="289">
                  <c:v>48</c:v>
                </c:pt>
                <c:pt idx="290">
                  <c:v>48</c:v>
                </c:pt>
                <c:pt idx="291">
                  <c:v>47</c:v>
                </c:pt>
                <c:pt idx="292">
                  <c:v>47</c:v>
                </c:pt>
                <c:pt idx="293">
                  <c:v>48</c:v>
                </c:pt>
                <c:pt idx="294">
                  <c:v>48</c:v>
                </c:pt>
                <c:pt idx="295">
                  <c:v>48</c:v>
                </c:pt>
                <c:pt idx="296">
                  <c:v>48</c:v>
                </c:pt>
                <c:pt idx="297">
                  <c:v>48</c:v>
                </c:pt>
                <c:pt idx="298">
                  <c:v>48</c:v>
                </c:pt>
                <c:pt idx="299">
                  <c:v>49</c:v>
                </c:pt>
                <c:pt idx="300">
                  <c:v>48</c:v>
                </c:pt>
                <c:pt idx="301">
                  <c:v>48</c:v>
                </c:pt>
                <c:pt idx="302">
                  <c:v>49</c:v>
                </c:pt>
                <c:pt idx="303">
                  <c:v>50</c:v>
                </c:pt>
                <c:pt idx="304">
                  <c:v>50</c:v>
                </c:pt>
                <c:pt idx="305">
                  <c:v>49</c:v>
                </c:pt>
                <c:pt idx="306">
                  <c:v>48</c:v>
                </c:pt>
                <c:pt idx="307">
                  <c:v>48</c:v>
                </c:pt>
                <c:pt idx="308">
                  <c:v>47</c:v>
                </c:pt>
                <c:pt idx="309">
                  <c:v>47</c:v>
                </c:pt>
                <c:pt idx="310">
                  <c:v>46</c:v>
                </c:pt>
                <c:pt idx="311">
                  <c:v>47</c:v>
                </c:pt>
                <c:pt idx="312">
                  <c:v>44</c:v>
                </c:pt>
                <c:pt idx="313">
                  <c:v>43</c:v>
                </c:pt>
                <c:pt idx="314">
                  <c:v>41</c:v>
                </c:pt>
                <c:pt idx="315">
                  <c:v>39</c:v>
                </c:pt>
                <c:pt idx="316">
                  <c:v>36</c:v>
                </c:pt>
                <c:pt idx="317">
                  <c:v>28</c:v>
                </c:pt>
                <c:pt idx="318">
                  <c:v>19</c:v>
                </c:pt>
                <c:pt idx="319">
                  <c:v>17</c:v>
                </c:pt>
                <c:pt idx="320">
                  <c:v>17</c:v>
                </c:pt>
                <c:pt idx="321">
                  <c:v>16</c:v>
                </c:pt>
                <c:pt idx="322">
                  <c:v>15</c:v>
                </c:pt>
                <c:pt idx="323">
                  <c:v>16</c:v>
                </c:pt>
                <c:pt idx="324">
                  <c:v>19</c:v>
                </c:pt>
                <c:pt idx="325">
                  <c:v>20</c:v>
                </c:pt>
                <c:pt idx="326">
                  <c:v>19</c:v>
                </c:pt>
                <c:pt idx="327">
                  <c:v>19</c:v>
                </c:pt>
                <c:pt idx="328">
                  <c:v>18</c:v>
                </c:pt>
                <c:pt idx="329">
                  <c:v>15</c:v>
                </c:pt>
                <c:pt idx="330">
                  <c:v>16</c:v>
                </c:pt>
                <c:pt idx="331">
                  <c:v>20</c:v>
                </c:pt>
                <c:pt idx="332">
                  <c:v>21</c:v>
                </c:pt>
                <c:pt idx="333">
                  <c:v>21</c:v>
                </c:pt>
                <c:pt idx="334">
                  <c:v>21</c:v>
                </c:pt>
                <c:pt idx="335">
                  <c:v>22</c:v>
                </c:pt>
                <c:pt idx="336">
                  <c:v>24</c:v>
                </c:pt>
                <c:pt idx="337">
                  <c:v>25</c:v>
                </c:pt>
                <c:pt idx="338">
                  <c:v>26</c:v>
                </c:pt>
                <c:pt idx="339">
                  <c:v>26</c:v>
                </c:pt>
                <c:pt idx="340">
                  <c:v>27</c:v>
                </c:pt>
                <c:pt idx="341">
                  <c:v>27</c:v>
                </c:pt>
                <c:pt idx="342">
                  <c:v>27</c:v>
                </c:pt>
                <c:pt idx="343">
                  <c:v>27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28</c:v>
                </c:pt>
                <c:pt idx="349">
                  <c:v>28</c:v>
                </c:pt>
                <c:pt idx="350">
                  <c:v>28</c:v>
                </c:pt>
                <c:pt idx="351">
                  <c:v>28</c:v>
                </c:pt>
                <c:pt idx="352">
                  <c:v>28</c:v>
                </c:pt>
                <c:pt idx="353">
                  <c:v>28</c:v>
                </c:pt>
                <c:pt idx="354">
                  <c:v>28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29</c:v>
                </c:pt>
                <c:pt idx="361">
                  <c:v>29</c:v>
                </c:pt>
                <c:pt idx="362">
                  <c:v>29</c:v>
                </c:pt>
                <c:pt idx="363">
                  <c:v>29</c:v>
                </c:pt>
                <c:pt idx="364">
                  <c:v>28</c:v>
                </c:pt>
                <c:pt idx="365">
                  <c:v>28</c:v>
                </c:pt>
                <c:pt idx="366">
                  <c:v>28</c:v>
                </c:pt>
                <c:pt idx="367">
                  <c:v>29</c:v>
                </c:pt>
                <c:pt idx="3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5B-49C4-8696-17322191E744}"/>
            </c:ext>
          </c:extLst>
        </c:ser>
        <c:ser>
          <c:idx val="4"/>
          <c:order val="3"/>
          <c:tx>
            <c:strRef>
              <c:f>'Figure 2.5'!$F$4</c:f>
              <c:strCache>
                <c:ptCount val="1"/>
                <c:pt idx="0">
                  <c:v>Accommodation</c:v>
                </c:pt>
              </c:strCache>
            </c:strRef>
          </c:tx>
          <c:spPr>
            <a:ln w="19050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2.5'!$A$5:$A$373</c:f>
              <c:numCache>
                <c:formatCode>m/d/yyyy</c:formatCode>
                <c:ptCount val="369"/>
                <c:pt idx="0">
                  <c:v>43872</c:v>
                </c:pt>
                <c:pt idx="1">
                  <c:v>43873</c:v>
                </c:pt>
                <c:pt idx="2">
                  <c:v>43874</c:v>
                </c:pt>
                <c:pt idx="3">
                  <c:v>43875</c:v>
                </c:pt>
                <c:pt idx="4">
                  <c:v>43876</c:v>
                </c:pt>
                <c:pt idx="5">
                  <c:v>43877</c:v>
                </c:pt>
                <c:pt idx="6">
                  <c:v>43878</c:v>
                </c:pt>
                <c:pt idx="7">
                  <c:v>43879</c:v>
                </c:pt>
                <c:pt idx="8">
                  <c:v>43880</c:v>
                </c:pt>
                <c:pt idx="9">
                  <c:v>43881</c:v>
                </c:pt>
                <c:pt idx="10">
                  <c:v>43882</c:v>
                </c:pt>
                <c:pt idx="11">
                  <c:v>43883</c:v>
                </c:pt>
                <c:pt idx="12">
                  <c:v>43884</c:v>
                </c:pt>
                <c:pt idx="13">
                  <c:v>43885</c:v>
                </c:pt>
                <c:pt idx="14">
                  <c:v>43886</c:v>
                </c:pt>
                <c:pt idx="15">
                  <c:v>43887</c:v>
                </c:pt>
                <c:pt idx="16">
                  <c:v>43888</c:v>
                </c:pt>
                <c:pt idx="17">
                  <c:v>43889</c:v>
                </c:pt>
                <c:pt idx="18">
                  <c:v>43890</c:v>
                </c:pt>
                <c:pt idx="19">
                  <c:v>43891</c:v>
                </c:pt>
                <c:pt idx="20">
                  <c:v>43892</c:v>
                </c:pt>
                <c:pt idx="21">
                  <c:v>43893</c:v>
                </c:pt>
                <c:pt idx="22">
                  <c:v>43894</c:v>
                </c:pt>
                <c:pt idx="23">
                  <c:v>43895</c:v>
                </c:pt>
                <c:pt idx="24">
                  <c:v>43896</c:v>
                </c:pt>
                <c:pt idx="25">
                  <c:v>43897</c:v>
                </c:pt>
                <c:pt idx="26">
                  <c:v>43898</c:v>
                </c:pt>
                <c:pt idx="27">
                  <c:v>43899</c:v>
                </c:pt>
                <c:pt idx="28">
                  <c:v>43900</c:v>
                </c:pt>
                <c:pt idx="29">
                  <c:v>43901</c:v>
                </c:pt>
                <c:pt idx="30">
                  <c:v>43902</c:v>
                </c:pt>
                <c:pt idx="31">
                  <c:v>43903</c:v>
                </c:pt>
                <c:pt idx="32">
                  <c:v>43904</c:v>
                </c:pt>
                <c:pt idx="33">
                  <c:v>43905</c:v>
                </c:pt>
                <c:pt idx="34">
                  <c:v>43906</c:v>
                </c:pt>
                <c:pt idx="35">
                  <c:v>43907</c:v>
                </c:pt>
                <c:pt idx="36">
                  <c:v>43908</c:v>
                </c:pt>
                <c:pt idx="37">
                  <c:v>43909</c:v>
                </c:pt>
                <c:pt idx="38">
                  <c:v>43910</c:v>
                </c:pt>
                <c:pt idx="39">
                  <c:v>43911</c:v>
                </c:pt>
                <c:pt idx="40">
                  <c:v>43912</c:v>
                </c:pt>
                <c:pt idx="41">
                  <c:v>43913</c:v>
                </c:pt>
                <c:pt idx="42">
                  <c:v>43914</c:v>
                </c:pt>
                <c:pt idx="43">
                  <c:v>43915</c:v>
                </c:pt>
                <c:pt idx="44">
                  <c:v>43916</c:v>
                </c:pt>
                <c:pt idx="45">
                  <c:v>43917</c:v>
                </c:pt>
                <c:pt idx="46">
                  <c:v>43918</c:v>
                </c:pt>
                <c:pt idx="47">
                  <c:v>43919</c:v>
                </c:pt>
                <c:pt idx="48">
                  <c:v>43920</c:v>
                </c:pt>
                <c:pt idx="49">
                  <c:v>43921</c:v>
                </c:pt>
                <c:pt idx="50">
                  <c:v>43922</c:v>
                </c:pt>
                <c:pt idx="51">
                  <c:v>43923</c:v>
                </c:pt>
                <c:pt idx="52">
                  <c:v>43924</c:v>
                </c:pt>
                <c:pt idx="53">
                  <c:v>43925</c:v>
                </c:pt>
                <c:pt idx="54">
                  <c:v>43926</c:v>
                </c:pt>
                <c:pt idx="55">
                  <c:v>43927</c:v>
                </c:pt>
                <c:pt idx="56">
                  <c:v>43928</c:v>
                </c:pt>
                <c:pt idx="57">
                  <c:v>43929</c:v>
                </c:pt>
                <c:pt idx="58">
                  <c:v>43930</c:v>
                </c:pt>
                <c:pt idx="59">
                  <c:v>43931</c:v>
                </c:pt>
                <c:pt idx="60">
                  <c:v>43932</c:v>
                </c:pt>
                <c:pt idx="61">
                  <c:v>43933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43939</c:v>
                </c:pt>
                <c:pt idx="68">
                  <c:v>43940</c:v>
                </c:pt>
                <c:pt idx="69">
                  <c:v>43941</c:v>
                </c:pt>
                <c:pt idx="70">
                  <c:v>43942</c:v>
                </c:pt>
                <c:pt idx="71">
                  <c:v>43943</c:v>
                </c:pt>
                <c:pt idx="72">
                  <c:v>43944</c:v>
                </c:pt>
                <c:pt idx="73">
                  <c:v>43945</c:v>
                </c:pt>
                <c:pt idx="74">
                  <c:v>43946</c:v>
                </c:pt>
                <c:pt idx="75">
                  <c:v>43947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43952</c:v>
                </c:pt>
                <c:pt idx="81">
                  <c:v>43953</c:v>
                </c:pt>
                <c:pt idx="82">
                  <c:v>43954</c:v>
                </c:pt>
                <c:pt idx="83">
                  <c:v>43955</c:v>
                </c:pt>
                <c:pt idx="84">
                  <c:v>43956</c:v>
                </c:pt>
                <c:pt idx="85">
                  <c:v>43957</c:v>
                </c:pt>
                <c:pt idx="86">
                  <c:v>43958</c:v>
                </c:pt>
                <c:pt idx="87">
                  <c:v>43959</c:v>
                </c:pt>
                <c:pt idx="88">
                  <c:v>43960</c:v>
                </c:pt>
                <c:pt idx="89">
                  <c:v>43961</c:v>
                </c:pt>
                <c:pt idx="90">
                  <c:v>43962</c:v>
                </c:pt>
                <c:pt idx="91">
                  <c:v>43963</c:v>
                </c:pt>
                <c:pt idx="92">
                  <c:v>43964</c:v>
                </c:pt>
                <c:pt idx="93">
                  <c:v>43965</c:v>
                </c:pt>
                <c:pt idx="94">
                  <c:v>43966</c:v>
                </c:pt>
                <c:pt idx="95">
                  <c:v>43967</c:v>
                </c:pt>
                <c:pt idx="96">
                  <c:v>43968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43974</c:v>
                </c:pt>
                <c:pt idx="103">
                  <c:v>43975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43981</c:v>
                </c:pt>
                <c:pt idx="110">
                  <c:v>43982</c:v>
                </c:pt>
                <c:pt idx="111">
                  <c:v>43983</c:v>
                </c:pt>
                <c:pt idx="112">
                  <c:v>43984</c:v>
                </c:pt>
                <c:pt idx="113">
                  <c:v>43985</c:v>
                </c:pt>
                <c:pt idx="114">
                  <c:v>43986</c:v>
                </c:pt>
                <c:pt idx="115">
                  <c:v>43987</c:v>
                </c:pt>
                <c:pt idx="116">
                  <c:v>43988</c:v>
                </c:pt>
                <c:pt idx="117">
                  <c:v>43989</c:v>
                </c:pt>
                <c:pt idx="118">
                  <c:v>43990</c:v>
                </c:pt>
                <c:pt idx="119">
                  <c:v>43991</c:v>
                </c:pt>
                <c:pt idx="120">
                  <c:v>43992</c:v>
                </c:pt>
                <c:pt idx="121">
                  <c:v>43993</c:v>
                </c:pt>
                <c:pt idx="122">
                  <c:v>43994</c:v>
                </c:pt>
                <c:pt idx="123">
                  <c:v>43995</c:v>
                </c:pt>
                <c:pt idx="124">
                  <c:v>43996</c:v>
                </c:pt>
                <c:pt idx="125">
                  <c:v>43997</c:v>
                </c:pt>
                <c:pt idx="126">
                  <c:v>43998</c:v>
                </c:pt>
                <c:pt idx="127">
                  <c:v>43999</c:v>
                </c:pt>
                <c:pt idx="128">
                  <c:v>44000</c:v>
                </c:pt>
                <c:pt idx="129">
                  <c:v>44001</c:v>
                </c:pt>
                <c:pt idx="130">
                  <c:v>44002</c:v>
                </c:pt>
                <c:pt idx="131">
                  <c:v>44003</c:v>
                </c:pt>
                <c:pt idx="132">
                  <c:v>44004</c:v>
                </c:pt>
                <c:pt idx="133">
                  <c:v>44005</c:v>
                </c:pt>
                <c:pt idx="134">
                  <c:v>44006</c:v>
                </c:pt>
                <c:pt idx="135">
                  <c:v>44007</c:v>
                </c:pt>
                <c:pt idx="136">
                  <c:v>44008</c:v>
                </c:pt>
                <c:pt idx="137">
                  <c:v>44009</c:v>
                </c:pt>
                <c:pt idx="138">
                  <c:v>44010</c:v>
                </c:pt>
                <c:pt idx="139">
                  <c:v>44011</c:v>
                </c:pt>
                <c:pt idx="140">
                  <c:v>44012</c:v>
                </c:pt>
                <c:pt idx="141">
                  <c:v>44013</c:v>
                </c:pt>
                <c:pt idx="142">
                  <c:v>44014</c:v>
                </c:pt>
                <c:pt idx="143">
                  <c:v>44015</c:v>
                </c:pt>
                <c:pt idx="144">
                  <c:v>44016</c:v>
                </c:pt>
                <c:pt idx="145">
                  <c:v>44017</c:v>
                </c:pt>
                <c:pt idx="146">
                  <c:v>44018</c:v>
                </c:pt>
                <c:pt idx="147">
                  <c:v>44019</c:v>
                </c:pt>
                <c:pt idx="148">
                  <c:v>44020</c:v>
                </c:pt>
                <c:pt idx="149">
                  <c:v>44021</c:v>
                </c:pt>
                <c:pt idx="150">
                  <c:v>44022</c:v>
                </c:pt>
                <c:pt idx="151">
                  <c:v>44023</c:v>
                </c:pt>
                <c:pt idx="152">
                  <c:v>44024</c:v>
                </c:pt>
                <c:pt idx="153">
                  <c:v>44025</c:v>
                </c:pt>
                <c:pt idx="154">
                  <c:v>44026</c:v>
                </c:pt>
                <c:pt idx="155">
                  <c:v>44027</c:v>
                </c:pt>
                <c:pt idx="156">
                  <c:v>44028</c:v>
                </c:pt>
                <c:pt idx="157">
                  <c:v>44029</c:v>
                </c:pt>
                <c:pt idx="158">
                  <c:v>44030</c:v>
                </c:pt>
                <c:pt idx="159">
                  <c:v>44031</c:v>
                </c:pt>
                <c:pt idx="160">
                  <c:v>44032</c:v>
                </c:pt>
                <c:pt idx="161">
                  <c:v>44033</c:v>
                </c:pt>
                <c:pt idx="162">
                  <c:v>44034</c:v>
                </c:pt>
                <c:pt idx="163">
                  <c:v>44035</c:v>
                </c:pt>
                <c:pt idx="164">
                  <c:v>44036</c:v>
                </c:pt>
                <c:pt idx="165">
                  <c:v>44037</c:v>
                </c:pt>
                <c:pt idx="166">
                  <c:v>44038</c:v>
                </c:pt>
                <c:pt idx="167">
                  <c:v>44039</c:v>
                </c:pt>
                <c:pt idx="168">
                  <c:v>44040</c:v>
                </c:pt>
                <c:pt idx="169">
                  <c:v>44041</c:v>
                </c:pt>
                <c:pt idx="170">
                  <c:v>44042</c:v>
                </c:pt>
                <c:pt idx="171">
                  <c:v>44043</c:v>
                </c:pt>
                <c:pt idx="172">
                  <c:v>44044</c:v>
                </c:pt>
                <c:pt idx="173">
                  <c:v>44045</c:v>
                </c:pt>
                <c:pt idx="174">
                  <c:v>44046</c:v>
                </c:pt>
                <c:pt idx="175">
                  <c:v>44047</c:v>
                </c:pt>
                <c:pt idx="176">
                  <c:v>44048</c:v>
                </c:pt>
                <c:pt idx="177">
                  <c:v>44049</c:v>
                </c:pt>
                <c:pt idx="178">
                  <c:v>44050</c:v>
                </c:pt>
                <c:pt idx="179">
                  <c:v>44051</c:v>
                </c:pt>
                <c:pt idx="180">
                  <c:v>44052</c:v>
                </c:pt>
                <c:pt idx="181">
                  <c:v>44053</c:v>
                </c:pt>
                <c:pt idx="182">
                  <c:v>44054</c:v>
                </c:pt>
                <c:pt idx="183">
                  <c:v>44055</c:v>
                </c:pt>
                <c:pt idx="184">
                  <c:v>44056</c:v>
                </c:pt>
                <c:pt idx="185">
                  <c:v>44057</c:v>
                </c:pt>
                <c:pt idx="186">
                  <c:v>44058</c:v>
                </c:pt>
                <c:pt idx="187">
                  <c:v>44059</c:v>
                </c:pt>
                <c:pt idx="188">
                  <c:v>44060</c:v>
                </c:pt>
                <c:pt idx="189">
                  <c:v>44061</c:v>
                </c:pt>
                <c:pt idx="190">
                  <c:v>44062</c:v>
                </c:pt>
                <c:pt idx="191">
                  <c:v>44063</c:v>
                </c:pt>
                <c:pt idx="192">
                  <c:v>44064</c:v>
                </c:pt>
                <c:pt idx="193">
                  <c:v>44065</c:v>
                </c:pt>
                <c:pt idx="194">
                  <c:v>44066</c:v>
                </c:pt>
                <c:pt idx="195">
                  <c:v>44067</c:v>
                </c:pt>
                <c:pt idx="196">
                  <c:v>44068</c:v>
                </c:pt>
                <c:pt idx="197">
                  <c:v>44069</c:v>
                </c:pt>
                <c:pt idx="198">
                  <c:v>44070</c:v>
                </c:pt>
                <c:pt idx="199">
                  <c:v>44071</c:v>
                </c:pt>
                <c:pt idx="200">
                  <c:v>44072</c:v>
                </c:pt>
                <c:pt idx="201">
                  <c:v>44073</c:v>
                </c:pt>
                <c:pt idx="202">
                  <c:v>44074</c:v>
                </c:pt>
                <c:pt idx="203">
                  <c:v>44075</c:v>
                </c:pt>
                <c:pt idx="204">
                  <c:v>44076</c:v>
                </c:pt>
                <c:pt idx="205">
                  <c:v>44077</c:v>
                </c:pt>
                <c:pt idx="206">
                  <c:v>44078</c:v>
                </c:pt>
                <c:pt idx="207">
                  <c:v>44079</c:v>
                </c:pt>
                <c:pt idx="208">
                  <c:v>44080</c:v>
                </c:pt>
                <c:pt idx="209">
                  <c:v>44081</c:v>
                </c:pt>
                <c:pt idx="210">
                  <c:v>44082</c:v>
                </c:pt>
                <c:pt idx="211">
                  <c:v>44083</c:v>
                </c:pt>
                <c:pt idx="212">
                  <c:v>44084</c:v>
                </c:pt>
                <c:pt idx="213">
                  <c:v>44085</c:v>
                </c:pt>
                <c:pt idx="214">
                  <c:v>44086</c:v>
                </c:pt>
                <c:pt idx="215">
                  <c:v>44087</c:v>
                </c:pt>
                <c:pt idx="216">
                  <c:v>44088</c:v>
                </c:pt>
                <c:pt idx="217">
                  <c:v>44089</c:v>
                </c:pt>
                <c:pt idx="218">
                  <c:v>44090</c:v>
                </c:pt>
                <c:pt idx="219">
                  <c:v>44091</c:v>
                </c:pt>
                <c:pt idx="220">
                  <c:v>44092</c:v>
                </c:pt>
                <c:pt idx="221">
                  <c:v>44093</c:v>
                </c:pt>
                <c:pt idx="222">
                  <c:v>44094</c:v>
                </c:pt>
                <c:pt idx="223">
                  <c:v>44095</c:v>
                </c:pt>
                <c:pt idx="224">
                  <c:v>44096</c:v>
                </c:pt>
                <c:pt idx="225">
                  <c:v>44097</c:v>
                </c:pt>
                <c:pt idx="226">
                  <c:v>44098</c:v>
                </c:pt>
                <c:pt idx="227">
                  <c:v>44099</c:v>
                </c:pt>
                <c:pt idx="228">
                  <c:v>44100</c:v>
                </c:pt>
                <c:pt idx="229">
                  <c:v>44101</c:v>
                </c:pt>
                <c:pt idx="230">
                  <c:v>44102</c:v>
                </c:pt>
                <c:pt idx="231">
                  <c:v>44103</c:v>
                </c:pt>
                <c:pt idx="232">
                  <c:v>44104</c:v>
                </c:pt>
                <c:pt idx="233">
                  <c:v>44105</c:v>
                </c:pt>
                <c:pt idx="234">
                  <c:v>44106</c:v>
                </c:pt>
                <c:pt idx="235">
                  <c:v>44107</c:v>
                </c:pt>
                <c:pt idx="236">
                  <c:v>44108</c:v>
                </c:pt>
                <c:pt idx="237">
                  <c:v>44109</c:v>
                </c:pt>
                <c:pt idx="238">
                  <c:v>44110</c:v>
                </c:pt>
                <c:pt idx="239">
                  <c:v>44111</c:v>
                </c:pt>
                <c:pt idx="240">
                  <c:v>44112</c:v>
                </c:pt>
                <c:pt idx="241">
                  <c:v>44113</c:v>
                </c:pt>
                <c:pt idx="242">
                  <c:v>44114</c:v>
                </c:pt>
                <c:pt idx="243">
                  <c:v>44115</c:v>
                </c:pt>
                <c:pt idx="244">
                  <c:v>44116</c:v>
                </c:pt>
                <c:pt idx="245">
                  <c:v>44117</c:v>
                </c:pt>
                <c:pt idx="246">
                  <c:v>44118</c:v>
                </c:pt>
                <c:pt idx="247">
                  <c:v>44119</c:v>
                </c:pt>
                <c:pt idx="248">
                  <c:v>44120</c:v>
                </c:pt>
                <c:pt idx="249">
                  <c:v>44121</c:v>
                </c:pt>
                <c:pt idx="250">
                  <c:v>44122</c:v>
                </c:pt>
                <c:pt idx="251">
                  <c:v>44123</c:v>
                </c:pt>
                <c:pt idx="252">
                  <c:v>44124</c:v>
                </c:pt>
                <c:pt idx="253">
                  <c:v>44125</c:v>
                </c:pt>
                <c:pt idx="254">
                  <c:v>44126</c:v>
                </c:pt>
                <c:pt idx="255">
                  <c:v>44127</c:v>
                </c:pt>
                <c:pt idx="256">
                  <c:v>44128</c:v>
                </c:pt>
                <c:pt idx="257">
                  <c:v>44129</c:v>
                </c:pt>
                <c:pt idx="258">
                  <c:v>44130</c:v>
                </c:pt>
                <c:pt idx="259">
                  <c:v>44131</c:v>
                </c:pt>
                <c:pt idx="260">
                  <c:v>44132</c:v>
                </c:pt>
                <c:pt idx="261">
                  <c:v>44133</c:v>
                </c:pt>
                <c:pt idx="262">
                  <c:v>44134</c:v>
                </c:pt>
                <c:pt idx="263">
                  <c:v>44135</c:v>
                </c:pt>
                <c:pt idx="264">
                  <c:v>44136</c:v>
                </c:pt>
                <c:pt idx="265">
                  <c:v>44137</c:v>
                </c:pt>
                <c:pt idx="266">
                  <c:v>44138</c:v>
                </c:pt>
                <c:pt idx="267">
                  <c:v>44139</c:v>
                </c:pt>
                <c:pt idx="268">
                  <c:v>44140</c:v>
                </c:pt>
                <c:pt idx="269">
                  <c:v>44141</c:v>
                </c:pt>
                <c:pt idx="270">
                  <c:v>44142</c:v>
                </c:pt>
                <c:pt idx="271">
                  <c:v>44143</c:v>
                </c:pt>
                <c:pt idx="272">
                  <c:v>44144</c:v>
                </c:pt>
                <c:pt idx="273">
                  <c:v>44145</c:v>
                </c:pt>
                <c:pt idx="274">
                  <c:v>44146</c:v>
                </c:pt>
                <c:pt idx="275">
                  <c:v>44147</c:v>
                </c:pt>
                <c:pt idx="276">
                  <c:v>44148</c:v>
                </c:pt>
                <c:pt idx="277">
                  <c:v>44149</c:v>
                </c:pt>
                <c:pt idx="278">
                  <c:v>44150</c:v>
                </c:pt>
                <c:pt idx="279">
                  <c:v>44151</c:v>
                </c:pt>
                <c:pt idx="280">
                  <c:v>44152</c:v>
                </c:pt>
                <c:pt idx="281">
                  <c:v>44153</c:v>
                </c:pt>
                <c:pt idx="282">
                  <c:v>44154</c:v>
                </c:pt>
                <c:pt idx="283">
                  <c:v>44155</c:v>
                </c:pt>
                <c:pt idx="284">
                  <c:v>44156</c:v>
                </c:pt>
                <c:pt idx="285">
                  <c:v>44157</c:v>
                </c:pt>
                <c:pt idx="286">
                  <c:v>44158</c:v>
                </c:pt>
                <c:pt idx="287">
                  <c:v>44159</c:v>
                </c:pt>
                <c:pt idx="288">
                  <c:v>44160</c:v>
                </c:pt>
                <c:pt idx="289">
                  <c:v>44161</c:v>
                </c:pt>
                <c:pt idx="290">
                  <c:v>44162</c:v>
                </c:pt>
                <c:pt idx="291">
                  <c:v>44163</c:v>
                </c:pt>
                <c:pt idx="292">
                  <c:v>44164</c:v>
                </c:pt>
                <c:pt idx="293">
                  <c:v>44165</c:v>
                </c:pt>
                <c:pt idx="294">
                  <c:v>44166</c:v>
                </c:pt>
                <c:pt idx="295">
                  <c:v>44167</c:v>
                </c:pt>
                <c:pt idx="296">
                  <c:v>44168</c:v>
                </c:pt>
                <c:pt idx="297">
                  <c:v>44169</c:v>
                </c:pt>
                <c:pt idx="298">
                  <c:v>44170</c:v>
                </c:pt>
                <c:pt idx="299">
                  <c:v>44171</c:v>
                </c:pt>
                <c:pt idx="300">
                  <c:v>44173</c:v>
                </c:pt>
                <c:pt idx="301">
                  <c:v>44174</c:v>
                </c:pt>
                <c:pt idx="302">
                  <c:v>44175</c:v>
                </c:pt>
                <c:pt idx="303">
                  <c:v>44176</c:v>
                </c:pt>
                <c:pt idx="304">
                  <c:v>44177</c:v>
                </c:pt>
                <c:pt idx="305">
                  <c:v>44178</c:v>
                </c:pt>
                <c:pt idx="306">
                  <c:v>44179</c:v>
                </c:pt>
                <c:pt idx="307">
                  <c:v>44180</c:v>
                </c:pt>
                <c:pt idx="308">
                  <c:v>44181</c:v>
                </c:pt>
                <c:pt idx="309">
                  <c:v>44182</c:v>
                </c:pt>
                <c:pt idx="310">
                  <c:v>44183</c:v>
                </c:pt>
                <c:pt idx="311">
                  <c:v>44184</c:v>
                </c:pt>
                <c:pt idx="312">
                  <c:v>44185</c:v>
                </c:pt>
                <c:pt idx="313">
                  <c:v>44186</c:v>
                </c:pt>
                <c:pt idx="314">
                  <c:v>44187</c:v>
                </c:pt>
                <c:pt idx="315">
                  <c:v>44188</c:v>
                </c:pt>
                <c:pt idx="316">
                  <c:v>44189</c:v>
                </c:pt>
                <c:pt idx="317">
                  <c:v>44190</c:v>
                </c:pt>
                <c:pt idx="318">
                  <c:v>44191</c:v>
                </c:pt>
                <c:pt idx="319">
                  <c:v>44192</c:v>
                </c:pt>
                <c:pt idx="320">
                  <c:v>44193</c:v>
                </c:pt>
                <c:pt idx="321">
                  <c:v>44194</c:v>
                </c:pt>
                <c:pt idx="322">
                  <c:v>44195</c:v>
                </c:pt>
                <c:pt idx="323">
                  <c:v>44196</c:v>
                </c:pt>
                <c:pt idx="324">
                  <c:v>44197</c:v>
                </c:pt>
                <c:pt idx="325">
                  <c:v>44198</c:v>
                </c:pt>
                <c:pt idx="326">
                  <c:v>44199</c:v>
                </c:pt>
                <c:pt idx="327">
                  <c:v>44200</c:v>
                </c:pt>
                <c:pt idx="328">
                  <c:v>44201</c:v>
                </c:pt>
                <c:pt idx="329">
                  <c:v>44202</c:v>
                </c:pt>
                <c:pt idx="330">
                  <c:v>44203</c:v>
                </c:pt>
                <c:pt idx="331">
                  <c:v>44204</c:v>
                </c:pt>
                <c:pt idx="332">
                  <c:v>44205</c:v>
                </c:pt>
                <c:pt idx="333">
                  <c:v>44206</c:v>
                </c:pt>
                <c:pt idx="334">
                  <c:v>44207</c:v>
                </c:pt>
                <c:pt idx="335">
                  <c:v>44208</c:v>
                </c:pt>
                <c:pt idx="336">
                  <c:v>44209</c:v>
                </c:pt>
                <c:pt idx="337">
                  <c:v>44210</c:v>
                </c:pt>
                <c:pt idx="338">
                  <c:v>44211</c:v>
                </c:pt>
                <c:pt idx="339">
                  <c:v>44212</c:v>
                </c:pt>
                <c:pt idx="340">
                  <c:v>44213</c:v>
                </c:pt>
                <c:pt idx="341">
                  <c:v>44214</c:v>
                </c:pt>
                <c:pt idx="342">
                  <c:v>44215</c:v>
                </c:pt>
                <c:pt idx="343">
                  <c:v>44216</c:v>
                </c:pt>
                <c:pt idx="344">
                  <c:v>44217</c:v>
                </c:pt>
                <c:pt idx="345">
                  <c:v>44218</c:v>
                </c:pt>
                <c:pt idx="346">
                  <c:v>44219</c:v>
                </c:pt>
                <c:pt idx="347">
                  <c:v>44220</c:v>
                </c:pt>
                <c:pt idx="348">
                  <c:v>44221</c:v>
                </c:pt>
                <c:pt idx="349">
                  <c:v>44222</c:v>
                </c:pt>
                <c:pt idx="350">
                  <c:v>44223</c:v>
                </c:pt>
                <c:pt idx="351">
                  <c:v>44224</c:v>
                </c:pt>
                <c:pt idx="352">
                  <c:v>44225</c:v>
                </c:pt>
                <c:pt idx="353">
                  <c:v>44226</c:v>
                </c:pt>
                <c:pt idx="354">
                  <c:v>44227</c:v>
                </c:pt>
                <c:pt idx="355">
                  <c:v>44228</c:v>
                </c:pt>
                <c:pt idx="356">
                  <c:v>44229</c:v>
                </c:pt>
                <c:pt idx="357">
                  <c:v>44230</c:v>
                </c:pt>
                <c:pt idx="358">
                  <c:v>44231</c:v>
                </c:pt>
                <c:pt idx="359">
                  <c:v>44232</c:v>
                </c:pt>
                <c:pt idx="360">
                  <c:v>44233</c:v>
                </c:pt>
                <c:pt idx="361">
                  <c:v>44234</c:v>
                </c:pt>
                <c:pt idx="362">
                  <c:v>44235</c:v>
                </c:pt>
                <c:pt idx="363">
                  <c:v>44236</c:v>
                </c:pt>
                <c:pt idx="364">
                  <c:v>44237</c:v>
                </c:pt>
                <c:pt idx="365">
                  <c:v>44238</c:v>
                </c:pt>
                <c:pt idx="366">
                  <c:v>44239</c:v>
                </c:pt>
                <c:pt idx="367">
                  <c:v>44240</c:v>
                </c:pt>
                <c:pt idx="368">
                  <c:v>44241</c:v>
                </c:pt>
              </c:numCache>
            </c:numRef>
          </c:cat>
          <c:val>
            <c:numRef>
              <c:f>'Figure 2.5'!$F$5:$F$373</c:f>
              <c:numCache>
                <c:formatCode>General</c:formatCode>
                <c:ptCount val="369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104</c:v>
                </c:pt>
                <c:pt idx="4">
                  <c:v>107</c:v>
                </c:pt>
                <c:pt idx="5">
                  <c:v>110</c:v>
                </c:pt>
                <c:pt idx="6">
                  <c:v>112</c:v>
                </c:pt>
                <c:pt idx="7">
                  <c:v>114</c:v>
                </c:pt>
                <c:pt idx="8">
                  <c:v>120</c:v>
                </c:pt>
                <c:pt idx="9">
                  <c:v>123</c:v>
                </c:pt>
                <c:pt idx="10">
                  <c:v>124</c:v>
                </c:pt>
                <c:pt idx="11">
                  <c:v>126</c:v>
                </c:pt>
                <c:pt idx="12">
                  <c:v>127</c:v>
                </c:pt>
                <c:pt idx="13">
                  <c:v>126</c:v>
                </c:pt>
                <c:pt idx="14">
                  <c:v>125</c:v>
                </c:pt>
                <c:pt idx="15">
                  <c:v>122</c:v>
                </c:pt>
                <c:pt idx="16">
                  <c:v>120</c:v>
                </c:pt>
                <c:pt idx="17">
                  <c:v>116</c:v>
                </c:pt>
                <c:pt idx="18">
                  <c:v>111</c:v>
                </c:pt>
                <c:pt idx="19">
                  <c:v>106</c:v>
                </c:pt>
                <c:pt idx="20">
                  <c:v>104</c:v>
                </c:pt>
                <c:pt idx="21">
                  <c:v>101</c:v>
                </c:pt>
                <c:pt idx="22">
                  <c:v>98</c:v>
                </c:pt>
                <c:pt idx="23">
                  <c:v>96</c:v>
                </c:pt>
                <c:pt idx="24">
                  <c:v>96</c:v>
                </c:pt>
                <c:pt idx="25">
                  <c:v>95</c:v>
                </c:pt>
                <c:pt idx="26">
                  <c:v>95</c:v>
                </c:pt>
                <c:pt idx="27">
                  <c:v>92</c:v>
                </c:pt>
                <c:pt idx="28">
                  <c:v>90</c:v>
                </c:pt>
                <c:pt idx="29">
                  <c:v>86</c:v>
                </c:pt>
                <c:pt idx="30">
                  <c:v>81</c:v>
                </c:pt>
                <c:pt idx="31">
                  <c:v>69</c:v>
                </c:pt>
                <c:pt idx="32">
                  <c:v>56</c:v>
                </c:pt>
                <c:pt idx="33">
                  <c:v>44</c:v>
                </c:pt>
                <c:pt idx="34">
                  <c:v>35</c:v>
                </c:pt>
                <c:pt idx="35">
                  <c:v>28</c:v>
                </c:pt>
                <c:pt idx="36">
                  <c:v>20</c:v>
                </c:pt>
                <c:pt idx="37">
                  <c:v>12</c:v>
                </c:pt>
                <c:pt idx="38">
                  <c:v>9</c:v>
                </c:pt>
                <c:pt idx="39">
                  <c:v>6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6</c:v>
                </c:pt>
                <c:pt idx="88">
                  <c:v>8</c:v>
                </c:pt>
                <c:pt idx="89">
                  <c:v>9</c:v>
                </c:pt>
                <c:pt idx="90">
                  <c:v>10</c:v>
                </c:pt>
                <c:pt idx="91">
                  <c:v>10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12</c:v>
                </c:pt>
                <c:pt idx="100">
                  <c:v>13</c:v>
                </c:pt>
                <c:pt idx="101">
                  <c:v>14</c:v>
                </c:pt>
                <c:pt idx="102">
                  <c:v>15</c:v>
                </c:pt>
                <c:pt idx="103">
                  <c:v>16</c:v>
                </c:pt>
                <c:pt idx="104">
                  <c:v>16</c:v>
                </c:pt>
                <c:pt idx="105">
                  <c:v>16</c:v>
                </c:pt>
                <c:pt idx="106">
                  <c:v>16</c:v>
                </c:pt>
                <c:pt idx="107">
                  <c:v>17</c:v>
                </c:pt>
                <c:pt idx="108">
                  <c:v>17</c:v>
                </c:pt>
                <c:pt idx="109">
                  <c:v>18</c:v>
                </c:pt>
                <c:pt idx="110">
                  <c:v>18</c:v>
                </c:pt>
                <c:pt idx="111">
                  <c:v>19</c:v>
                </c:pt>
                <c:pt idx="112">
                  <c:v>20</c:v>
                </c:pt>
                <c:pt idx="113">
                  <c:v>22</c:v>
                </c:pt>
                <c:pt idx="114">
                  <c:v>23</c:v>
                </c:pt>
                <c:pt idx="115">
                  <c:v>24</c:v>
                </c:pt>
                <c:pt idx="116">
                  <c:v>25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31</c:v>
                </c:pt>
                <c:pt idx="121">
                  <c:v>32</c:v>
                </c:pt>
                <c:pt idx="122">
                  <c:v>35</c:v>
                </c:pt>
                <c:pt idx="123">
                  <c:v>37</c:v>
                </c:pt>
                <c:pt idx="124">
                  <c:v>41</c:v>
                </c:pt>
                <c:pt idx="125">
                  <c:v>43</c:v>
                </c:pt>
                <c:pt idx="126">
                  <c:v>44</c:v>
                </c:pt>
                <c:pt idx="127">
                  <c:v>46</c:v>
                </c:pt>
                <c:pt idx="128">
                  <c:v>47</c:v>
                </c:pt>
                <c:pt idx="129">
                  <c:v>49</c:v>
                </c:pt>
                <c:pt idx="130">
                  <c:v>53</c:v>
                </c:pt>
                <c:pt idx="131">
                  <c:v>60</c:v>
                </c:pt>
                <c:pt idx="132">
                  <c:v>61</c:v>
                </c:pt>
                <c:pt idx="133">
                  <c:v>64</c:v>
                </c:pt>
                <c:pt idx="134">
                  <c:v>65</c:v>
                </c:pt>
                <c:pt idx="135">
                  <c:v>67</c:v>
                </c:pt>
                <c:pt idx="136">
                  <c:v>69</c:v>
                </c:pt>
                <c:pt idx="137">
                  <c:v>68</c:v>
                </c:pt>
                <c:pt idx="138">
                  <c:v>67</c:v>
                </c:pt>
                <c:pt idx="139">
                  <c:v>68</c:v>
                </c:pt>
                <c:pt idx="140">
                  <c:v>70</c:v>
                </c:pt>
                <c:pt idx="141">
                  <c:v>71</c:v>
                </c:pt>
                <c:pt idx="142">
                  <c:v>73</c:v>
                </c:pt>
                <c:pt idx="143">
                  <c:v>75</c:v>
                </c:pt>
                <c:pt idx="144">
                  <c:v>79</c:v>
                </c:pt>
                <c:pt idx="145">
                  <c:v>84</c:v>
                </c:pt>
                <c:pt idx="146">
                  <c:v>90</c:v>
                </c:pt>
                <c:pt idx="147">
                  <c:v>91</c:v>
                </c:pt>
                <c:pt idx="148">
                  <c:v>95</c:v>
                </c:pt>
                <c:pt idx="149">
                  <c:v>98</c:v>
                </c:pt>
                <c:pt idx="150">
                  <c:v>104</c:v>
                </c:pt>
                <c:pt idx="151">
                  <c:v>108</c:v>
                </c:pt>
                <c:pt idx="152">
                  <c:v>108</c:v>
                </c:pt>
                <c:pt idx="153">
                  <c:v>108</c:v>
                </c:pt>
                <c:pt idx="154">
                  <c:v>109</c:v>
                </c:pt>
                <c:pt idx="155">
                  <c:v>110</c:v>
                </c:pt>
                <c:pt idx="156">
                  <c:v>113</c:v>
                </c:pt>
                <c:pt idx="157">
                  <c:v>114</c:v>
                </c:pt>
                <c:pt idx="158">
                  <c:v>114</c:v>
                </c:pt>
                <c:pt idx="159">
                  <c:v>115</c:v>
                </c:pt>
                <c:pt idx="160">
                  <c:v>117</c:v>
                </c:pt>
                <c:pt idx="161">
                  <c:v>119</c:v>
                </c:pt>
                <c:pt idx="162">
                  <c:v>121</c:v>
                </c:pt>
                <c:pt idx="163">
                  <c:v>123</c:v>
                </c:pt>
                <c:pt idx="164">
                  <c:v>127</c:v>
                </c:pt>
                <c:pt idx="165">
                  <c:v>131</c:v>
                </c:pt>
                <c:pt idx="166">
                  <c:v>135</c:v>
                </c:pt>
                <c:pt idx="167">
                  <c:v>137</c:v>
                </c:pt>
                <c:pt idx="168">
                  <c:v>139</c:v>
                </c:pt>
                <c:pt idx="169">
                  <c:v>140</c:v>
                </c:pt>
                <c:pt idx="170">
                  <c:v>146</c:v>
                </c:pt>
                <c:pt idx="171">
                  <c:v>152</c:v>
                </c:pt>
                <c:pt idx="172">
                  <c:v>155</c:v>
                </c:pt>
                <c:pt idx="173">
                  <c:v>157</c:v>
                </c:pt>
                <c:pt idx="174">
                  <c:v>158</c:v>
                </c:pt>
                <c:pt idx="175">
                  <c:v>159</c:v>
                </c:pt>
                <c:pt idx="176">
                  <c:v>157</c:v>
                </c:pt>
                <c:pt idx="177">
                  <c:v>154</c:v>
                </c:pt>
                <c:pt idx="178">
                  <c:v>151</c:v>
                </c:pt>
                <c:pt idx="179">
                  <c:v>150</c:v>
                </c:pt>
                <c:pt idx="180">
                  <c:v>151</c:v>
                </c:pt>
                <c:pt idx="181">
                  <c:v>152</c:v>
                </c:pt>
                <c:pt idx="182">
                  <c:v>149</c:v>
                </c:pt>
                <c:pt idx="183">
                  <c:v>151</c:v>
                </c:pt>
                <c:pt idx="184">
                  <c:v>151</c:v>
                </c:pt>
                <c:pt idx="185">
                  <c:v>152</c:v>
                </c:pt>
                <c:pt idx="186">
                  <c:v>150</c:v>
                </c:pt>
                <c:pt idx="187">
                  <c:v>148</c:v>
                </c:pt>
                <c:pt idx="188">
                  <c:v>145</c:v>
                </c:pt>
                <c:pt idx="189">
                  <c:v>146</c:v>
                </c:pt>
                <c:pt idx="190">
                  <c:v>145</c:v>
                </c:pt>
                <c:pt idx="191">
                  <c:v>145</c:v>
                </c:pt>
                <c:pt idx="192">
                  <c:v>144</c:v>
                </c:pt>
                <c:pt idx="193">
                  <c:v>145</c:v>
                </c:pt>
                <c:pt idx="194">
                  <c:v>145</c:v>
                </c:pt>
                <c:pt idx="195">
                  <c:v>144</c:v>
                </c:pt>
                <c:pt idx="196">
                  <c:v>144</c:v>
                </c:pt>
                <c:pt idx="197">
                  <c:v>143</c:v>
                </c:pt>
                <c:pt idx="198">
                  <c:v>141</c:v>
                </c:pt>
                <c:pt idx="199">
                  <c:v>137</c:v>
                </c:pt>
                <c:pt idx="200">
                  <c:v>135</c:v>
                </c:pt>
                <c:pt idx="201">
                  <c:v>132</c:v>
                </c:pt>
                <c:pt idx="202">
                  <c:v>134</c:v>
                </c:pt>
                <c:pt idx="203">
                  <c:v>134</c:v>
                </c:pt>
                <c:pt idx="204">
                  <c:v>127</c:v>
                </c:pt>
                <c:pt idx="205">
                  <c:v>120</c:v>
                </c:pt>
                <c:pt idx="206">
                  <c:v>112</c:v>
                </c:pt>
                <c:pt idx="207">
                  <c:v>105</c:v>
                </c:pt>
                <c:pt idx="208">
                  <c:v>98</c:v>
                </c:pt>
                <c:pt idx="209">
                  <c:v>90</c:v>
                </c:pt>
                <c:pt idx="210">
                  <c:v>84</c:v>
                </c:pt>
                <c:pt idx="211">
                  <c:v>85</c:v>
                </c:pt>
                <c:pt idx="212">
                  <c:v>86</c:v>
                </c:pt>
                <c:pt idx="213">
                  <c:v>87</c:v>
                </c:pt>
                <c:pt idx="214">
                  <c:v>88</c:v>
                </c:pt>
                <c:pt idx="215">
                  <c:v>89</c:v>
                </c:pt>
                <c:pt idx="216">
                  <c:v>94</c:v>
                </c:pt>
                <c:pt idx="217">
                  <c:v>102</c:v>
                </c:pt>
                <c:pt idx="218">
                  <c:v>103</c:v>
                </c:pt>
                <c:pt idx="219">
                  <c:v>103</c:v>
                </c:pt>
                <c:pt idx="220">
                  <c:v>102</c:v>
                </c:pt>
                <c:pt idx="221">
                  <c:v>100</c:v>
                </c:pt>
                <c:pt idx="222">
                  <c:v>99</c:v>
                </c:pt>
                <c:pt idx="223">
                  <c:v>94</c:v>
                </c:pt>
                <c:pt idx="224">
                  <c:v>85</c:v>
                </c:pt>
                <c:pt idx="225">
                  <c:v>82</c:v>
                </c:pt>
                <c:pt idx="226">
                  <c:v>80</c:v>
                </c:pt>
                <c:pt idx="227">
                  <c:v>77</c:v>
                </c:pt>
                <c:pt idx="228">
                  <c:v>72</c:v>
                </c:pt>
                <c:pt idx="229">
                  <c:v>66</c:v>
                </c:pt>
                <c:pt idx="230">
                  <c:v>64</c:v>
                </c:pt>
                <c:pt idx="231">
                  <c:v>63</c:v>
                </c:pt>
                <c:pt idx="232">
                  <c:v>62</c:v>
                </c:pt>
                <c:pt idx="233">
                  <c:v>59</c:v>
                </c:pt>
                <c:pt idx="234">
                  <c:v>57</c:v>
                </c:pt>
                <c:pt idx="235">
                  <c:v>55</c:v>
                </c:pt>
                <c:pt idx="236">
                  <c:v>53</c:v>
                </c:pt>
                <c:pt idx="237">
                  <c:v>53</c:v>
                </c:pt>
                <c:pt idx="238">
                  <c:v>51</c:v>
                </c:pt>
                <c:pt idx="239">
                  <c:v>49</c:v>
                </c:pt>
                <c:pt idx="240">
                  <c:v>48</c:v>
                </c:pt>
                <c:pt idx="241">
                  <c:v>48</c:v>
                </c:pt>
                <c:pt idx="242">
                  <c:v>49</c:v>
                </c:pt>
                <c:pt idx="243">
                  <c:v>49</c:v>
                </c:pt>
                <c:pt idx="244">
                  <c:v>48</c:v>
                </c:pt>
                <c:pt idx="245">
                  <c:v>47</c:v>
                </c:pt>
                <c:pt idx="246">
                  <c:v>47</c:v>
                </c:pt>
                <c:pt idx="247">
                  <c:v>45</c:v>
                </c:pt>
                <c:pt idx="248">
                  <c:v>41</c:v>
                </c:pt>
                <c:pt idx="249">
                  <c:v>36</c:v>
                </c:pt>
                <c:pt idx="250">
                  <c:v>28</c:v>
                </c:pt>
                <c:pt idx="251">
                  <c:v>26</c:v>
                </c:pt>
                <c:pt idx="252">
                  <c:v>24</c:v>
                </c:pt>
                <c:pt idx="253">
                  <c:v>22</c:v>
                </c:pt>
                <c:pt idx="254">
                  <c:v>21</c:v>
                </c:pt>
                <c:pt idx="255">
                  <c:v>20</c:v>
                </c:pt>
                <c:pt idx="256">
                  <c:v>19</c:v>
                </c:pt>
                <c:pt idx="257">
                  <c:v>18</c:v>
                </c:pt>
                <c:pt idx="258">
                  <c:v>17</c:v>
                </c:pt>
                <c:pt idx="259">
                  <c:v>17</c:v>
                </c:pt>
                <c:pt idx="260">
                  <c:v>15</c:v>
                </c:pt>
                <c:pt idx="261">
                  <c:v>14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14</c:v>
                </c:pt>
                <c:pt idx="274">
                  <c:v>14</c:v>
                </c:pt>
                <c:pt idx="275">
                  <c:v>14</c:v>
                </c:pt>
                <c:pt idx="276">
                  <c:v>15</c:v>
                </c:pt>
                <c:pt idx="277">
                  <c:v>15</c:v>
                </c:pt>
                <c:pt idx="278">
                  <c:v>16</c:v>
                </c:pt>
                <c:pt idx="279">
                  <c:v>17</c:v>
                </c:pt>
                <c:pt idx="280">
                  <c:v>17</c:v>
                </c:pt>
                <c:pt idx="281">
                  <c:v>18</c:v>
                </c:pt>
                <c:pt idx="282">
                  <c:v>18</c:v>
                </c:pt>
                <c:pt idx="283">
                  <c:v>18</c:v>
                </c:pt>
                <c:pt idx="284">
                  <c:v>18</c:v>
                </c:pt>
                <c:pt idx="285">
                  <c:v>19</c:v>
                </c:pt>
                <c:pt idx="286">
                  <c:v>19</c:v>
                </c:pt>
                <c:pt idx="287">
                  <c:v>19</c:v>
                </c:pt>
                <c:pt idx="288">
                  <c:v>19</c:v>
                </c:pt>
                <c:pt idx="289">
                  <c:v>19</c:v>
                </c:pt>
                <c:pt idx="290">
                  <c:v>20</c:v>
                </c:pt>
                <c:pt idx="291">
                  <c:v>20</c:v>
                </c:pt>
                <c:pt idx="292">
                  <c:v>21</c:v>
                </c:pt>
                <c:pt idx="293">
                  <c:v>21</c:v>
                </c:pt>
                <c:pt idx="294">
                  <c:v>22</c:v>
                </c:pt>
                <c:pt idx="295">
                  <c:v>22</c:v>
                </c:pt>
                <c:pt idx="296">
                  <c:v>23</c:v>
                </c:pt>
                <c:pt idx="297">
                  <c:v>23</c:v>
                </c:pt>
                <c:pt idx="298">
                  <c:v>23</c:v>
                </c:pt>
                <c:pt idx="299">
                  <c:v>23</c:v>
                </c:pt>
                <c:pt idx="300">
                  <c:v>22</c:v>
                </c:pt>
                <c:pt idx="301">
                  <c:v>21</c:v>
                </c:pt>
                <c:pt idx="302">
                  <c:v>21</c:v>
                </c:pt>
                <c:pt idx="303">
                  <c:v>21</c:v>
                </c:pt>
                <c:pt idx="304">
                  <c:v>22</c:v>
                </c:pt>
                <c:pt idx="305">
                  <c:v>22</c:v>
                </c:pt>
                <c:pt idx="306">
                  <c:v>22</c:v>
                </c:pt>
                <c:pt idx="307">
                  <c:v>22</c:v>
                </c:pt>
                <c:pt idx="308">
                  <c:v>22</c:v>
                </c:pt>
                <c:pt idx="309">
                  <c:v>22</c:v>
                </c:pt>
                <c:pt idx="310">
                  <c:v>21</c:v>
                </c:pt>
                <c:pt idx="311">
                  <c:v>21</c:v>
                </c:pt>
                <c:pt idx="312">
                  <c:v>20</c:v>
                </c:pt>
                <c:pt idx="313">
                  <c:v>18</c:v>
                </c:pt>
                <c:pt idx="314">
                  <c:v>17</c:v>
                </c:pt>
                <c:pt idx="315">
                  <c:v>16</c:v>
                </c:pt>
                <c:pt idx="316">
                  <c:v>14</c:v>
                </c:pt>
                <c:pt idx="317">
                  <c:v>12</c:v>
                </c:pt>
                <c:pt idx="318">
                  <c:v>9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9</c:v>
                </c:pt>
                <c:pt idx="323">
                  <c:v>12</c:v>
                </c:pt>
                <c:pt idx="324">
                  <c:v>17</c:v>
                </c:pt>
                <c:pt idx="325">
                  <c:v>20</c:v>
                </c:pt>
                <c:pt idx="326">
                  <c:v>21</c:v>
                </c:pt>
                <c:pt idx="327">
                  <c:v>20</c:v>
                </c:pt>
                <c:pt idx="328">
                  <c:v>19</c:v>
                </c:pt>
                <c:pt idx="329">
                  <c:v>15</c:v>
                </c:pt>
                <c:pt idx="330">
                  <c:v>13</c:v>
                </c:pt>
                <c:pt idx="331">
                  <c:v>12</c:v>
                </c:pt>
                <c:pt idx="332">
                  <c:v>8</c:v>
                </c:pt>
                <c:pt idx="333">
                  <c:v>6</c:v>
                </c:pt>
                <c:pt idx="334">
                  <c:v>5</c:v>
                </c:pt>
                <c:pt idx="335">
                  <c:v>6</c:v>
                </c:pt>
                <c:pt idx="336">
                  <c:v>6</c:v>
                </c:pt>
                <c:pt idx="337">
                  <c:v>7</c:v>
                </c:pt>
                <c:pt idx="338">
                  <c:v>7</c:v>
                </c:pt>
                <c:pt idx="339">
                  <c:v>7</c:v>
                </c:pt>
                <c:pt idx="340">
                  <c:v>6</c:v>
                </c:pt>
                <c:pt idx="341">
                  <c:v>7</c:v>
                </c:pt>
                <c:pt idx="342">
                  <c:v>7</c:v>
                </c:pt>
                <c:pt idx="343">
                  <c:v>7</c:v>
                </c:pt>
                <c:pt idx="344">
                  <c:v>7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9</c:v>
                </c:pt>
                <c:pt idx="354">
                  <c:v>9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5B-49C4-8696-17322191E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938224"/>
        <c:axId val="590939056"/>
      </c:lineChart>
      <c:dateAx>
        <c:axId val="590938224"/>
        <c:scaling>
          <c:orientation val="minMax"/>
        </c:scaling>
        <c:delete val="0"/>
        <c:axPos val="b"/>
        <c:numFmt formatCode="mm\-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0939056"/>
        <c:crosses val="autoZero"/>
        <c:auto val="1"/>
        <c:lblOffset val="100"/>
        <c:baseTimeUnit val="days"/>
        <c:majorUnit val="1"/>
        <c:majorTimeUnit val="months"/>
      </c:dateAx>
      <c:valAx>
        <c:axId val="59093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0938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2.6'!$A$5</c:f>
              <c:strCache>
                <c:ptCount val="1"/>
                <c:pt idx="0">
                  <c:v>Economic situation over the past 12 months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2.6'!$B$4:$N$4</c:f>
              <c:numCache>
                <c:formatCode>mmm\-yy</c:formatCode>
                <c:ptCount val="1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</c:numCache>
            </c:numRef>
          </c:cat>
          <c:val>
            <c:numRef>
              <c:f>'Figure 2.6'!$B$5:$N$5</c:f>
              <c:numCache>
                <c:formatCode>0.0</c:formatCode>
                <c:ptCount val="13"/>
                <c:pt idx="0">
                  <c:v>-20.5</c:v>
                </c:pt>
                <c:pt idx="1">
                  <c:v>-18.600000000000001</c:v>
                </c:pt>
                <c:pt idx="2" formatCode="General">
                  <c:v>-15</c:v>
                </c:pt>
                <c:pt idx="3">
                  <c:v>-27.3</c:v>
                </c:pt>
                <c:pt idx="4">
                  <c:v>-41.1</c:v>
                </c:pt>
                <c:pt idx="5">
                  <c:v>-45.7</c:v>
                </c:pt>
                <c:pt idx="6">
                  <c:v>-48.7</c:v>
                </c:pt>
                <c:pt idx="7">
                  <c:v>-44.2</c:v>
                </c:pt>
                <c:pt idx="8">
                  <c:v>-46.2</c:v>
                </c:pt>
                <c:pt idx="9">
                  <c:v>-51.6</c:v>
                </c:pt>
                <c:pt idx="10">
                  <c:v>-53.2</c:v>
                </c:pt>
                <c:pt idx="11">
                  <c:v>-53.3</c:v>
                </c:pt>
                <c:pt idx="12" formatCode="General">
                  <c:v>-62.3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E-4F71-9E74-16D79336725A}"/>
            </c:ext>
          </c:extLst>
        </c:ser>
        <c:ser>
          <c:idx val="1"/>
          <c:order val="1"/>
          <c:tx>
            <c:strRef>
              <c:f>'Figure 2.6'!$A$6</c:f>
              <c:strCache>
                <c:ptCount val="1"/>
                <c:pt idx="0">
                  <c:v>Expected economic situation in the coming 12 months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2.6'!$B$4:$N$4</c:f>
              <c:numCache>
                <c:formatCode>mmm\-yy</c:formatCode>
                <c:ptCount val="1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</c:numCache>
            </c:numRef>
          </c:cat>
          <c:val>
            <c:numRef>
              <c:f>'Figure 2.6'!$B$6:$N$6</c:f>
              <c:numCache>
                <c:formatCode>0.0</c:formatCode>
                <c:ptCount val="13"/>
                <c:pt idx="0">
                  <c:v>-19.2</c:v>
                </c:pt>
                <c:pt idx="1">
                  <c:v>-16.2</c:v>
                </c:pt>
                <c:pt idx="2" formatCode="General">
                  <c:v>-10.4</c:v>
                </c:pt>
                <c:pt idx="3" formatCode="General">
                  <c:v>-54.8</c:v>
                </c:pt>
                <c:pt idx="4">
                  <c:v>-49.6</c:v>
                </c:pt>
                <c:pt idx="5">
                  <c:v>-44.3</c:v>
                </c:pt>
                <c:pt idx="6">
                  <c:v>-43.2</c:v>
                </c:pt>
                <c:pt idx="7">
                  <c:v>-38.5</c:v>
                </c:pt>
                <c:pt idx="8">
                  <c:v>-36.1</c:v>
                </c:pt>
                <c:pt idx="9">
                  <c:v>-42.6</c:v>
                </c:pt>
                <c:pt idx="10">
                  <c:v>-43.8</c:v>
                </c:pt>
                <c:pt idx="11">
                  <c:v>-41.8</c:v>
                </c:pt>
                <c:pt idx="12">
                  <c:v>-45.3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E-4F71-9E74-16D793367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13791"/>
        <c:axId val="366052463"/>
      </c:lineChart>
      <c:dateAx>
        <c:axId val="363213791"/>
        <c:scaling>
          <c:orientation val="minMax"/>
        </c:scaling>
        <c:delete val="0"/>
        <c:axPos val="b"/>
        <c:numFmt formatCode="yyyy\-mm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6052463"/>
        <c:crosses val="autoZero"/>
        <c:auto val="1"/>
        <c:lblOffset val="100"/>
        <c:baseTimeUnit val="months"/>
        <c:majorUnit val="3"/>
        <c:majorTimeUnit val="months"/>
      </c:dateAx>
      <c:valAx>
        <c:axId val="366052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3213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754693064941683"/>
          <c:y val="0.7852443526526397"/>
          <c:w val="0.80089899792702812"/>
          <c:h val="0.197269308549546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1.2'!$A$5</c:f>
              <c:strCache>
                <c:ptCount val="1"/>
                <c:pt idx="0">
                  <c:v>Number of employed persons </c:v>
                </c:pt>
              </c:strCache>
            </c:strRef>
          </c:tx>
          <c:spPr>
            <a:ln w="2222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'Figure 1.2'!$B$4:$BA$4</c:f>
              <c:strCache>
                <c:ptCount val="52"/>
                <c:pt idx="0">
                  <c:v>1Q2008</c:v>
                </c:pt>
                <c:pt idx="1">
                  <c:v>2Q2008</c:v>
                </c:pt>
                <c:pt idx="2">
                  <c:v>3Q2008</c:v>
                </c:pt>
                <c:pt idx="3">
                  <c:v>4Q2008</c:v>
                </c:pt>
                <c:pt idx="4">
                  <c:v>1Q2009</c:v>
                </c:pt>
                <c:pt idx="5">
                  <c:v>2Q2009</c:v>
                </c:pt>
                <c:pt idx="6">
                  <c:v>3Q2009</c:v>
                </c:pt>
                <c:pt idx="7">
                  <c:v>4Q2009</c:v>
                </c:pt>
                <c:pt idx="8">
                  <c:v>1Q2010</c:v>
                </c:pt>
                <c:pt idx="9">
                  <c:v>2Q2010</c:v>
                </c:pt>
                <c:pt idx="10">
                  <c:v>3Q2010</c:v>
                </c:pt>
                <c:pt idx="11">
                  <c:v>4Q2010</c:v>
                </c:pt>
                <c:pt idx="12">
                  <c:v>1Q2011</c:v>
                </c:pt>
                <c:pt idx="13">
                  <c:v>2Q2011</c:v>
                </c:pt>
                <c:pt idx="14">
                  <c:v>3Q2011</c:v>
                </c:pt>
                <c:pt idx="15">
                  <c:v>4Q2011</c:v>
                </c:pt>
                <c:pt idx="16">
                  <c:v>1Q2012</c:v>
                </c:pt>
                <c:pt idx="17">
                  <c:v>2Q2012</c:v>
                </c:pt>
                <c:pt idx="18">
                  <c:v>3Q2012</c:v>
                </c:pt>
                <c:pt idx="19">
                  <c:v>4Q2012</c:v>
                </c:pt>
                <c:pt idx="20">
                  <c:v>1Q2013</c:v>
                </c:pt>
                <c:pt idx="21">
                  <c:v>2Q2013</c:v>
                </c:pt>
                <c:pt idx="22">
                  <c:v>3Q2013</c:v>
                </c:pt>
                <c:pt idx="23">
                  <c:v>4Q2013</c:v>
                </c:pt>
                <c:pt idx="24">
                  <c:v>1Q2014</c:v>
                </c:pt>
                <c:pt idx="25">
                  <c:v>2Q2014</c:v>
                </c:pt>
                <c:pt idx="26">
                  <c:v>3Q2014</c:v>
                </c:pt>
                <c:pt idx="27">
                  <c:v>4Q2014</c:v>
                </c:pt>
                <c:pt idx="28">
                  <c:v>1Q2015</c:v>
                </c:pt>
                <c:pt idx="29">
                  <c:v>2Q2015</c:v>
                </c:pt>
                <c:pt idx="30">
                  <c:v>3Q2015</c:v>
                </c:pt>
                <c:pt idx="31">
                  <c:v>4Q2015</c:v>
                </c:pt>
                <c:pt idx="32">
                  <c:v>1Q2016</c:v>
                </c:pt>
                <c:pt idx="33">
                  <c:v>2Q2016</c:v>
                </c:pt>
                <c:pt idx="34">
                  <c:v>3Q2016</c:v>
                </c:pt>
                <c:pt idx="35">
                  <c:v>4Q2016</c:v>
                </c:pt>
                <c:pt idx="36">
                  <c:v>1Q2017</c:v>
                </c:pt>
                <c:pt idx="37">
                  <c:v>2Q2017</c:v>
                </c:pt>
                <c:pt idx="38">
                  <c:v>3Q2017</c:v>
                </c:pt>
                <c:pt idx="39">
                  <c:v>4Q2017</c:v>
                </c:pt>
                <c:pt idx="40">
                  <c:v>1Q2018</c:v>
                </c:pt>
                <c:pt idx="41">
                  <c:v>2Q2018</c:v>
                </c:pt>
                <c:pt idx="42">
                  <c:v>3Q2018</c:v>
                </c:pt>
                <c:pt idx="43">
                  <c:v>4Q2018</c:v>
                </c:pt>
                <c:pt idx="44">
                  <c:v>1Q2019</c:v>
                </c:pt>
                <c:pt idx="45">
                  <c:v>2Q2019</c:v>
                </c:pt>
                <c:pt idx="46">
                  <c:v>3Q2019</c:v>
                </c:pt>
                <c:pt idx="47">
                  <c:v>4Q2019</c:v>
                </c:pt>
                <c:pt idx="48">
                  <c:v>1Q2020</c:v>
                </c:pt>
                <c:pt idx="49">
                  <c:v>2Q2020</c:v>
                </c:pt>
                <c:pt idx="50">
                  <c:v>3Q2020</c:v>
                </c:pt>
                <c:pt idx="51">
                  <c:v>4Q2020</c:v>
                </c:pt>
              </c:strCache>
            </c:strRef>
          </c:cat>
          <c:val>
            <c:numRef>
              <c:f>'Figure 1.2'!$B$5:$BA$5</c:f>
              <c:numCache>
                <c:formatCode>0.00</c:formatCode>
                <c:ptCount val="52"/>
                <c:pt idx="0">
                  <c:v>2.5190507128950199</c:v>
                </c:pt>
                <c:pt idx="1">
                  <c:v>2.32294907538351</c:v>
                </c:pt>
                <c:pt idx="2">
                  <c:v>2.2623357238444699</c:v>
                </c:pt>
                <c:pt idx="3">
                  <c:v>1.0269292433119099</c:v>
                </c:pt>
                <c:pt idx="4">
                  <c:v>-1.59522024436566</c:v>
                </c:pt>
                <c:pt idx="5">
                  <c:v>-2.4477002758394701</c:v>
                </c:pt>
                <c:pt idx="6">
                  <c:v>-4.4170230078622303</c:v>
                </c:pt>
                <c:pt idx="7">
                  <c:v>-4.6121671820255203</c:v>
                </c:pt>
                <c:pt idx="8">
                  <c:v>-3.6703082388113901</c:v>
                </c:pt>
                <c:pt idx="9">
                  <c:v>-2.80261700643997</c:v>
                </c:pt>
                <c:pt idx="10">
                  <c:v>-0.63825352421697801</c:v>
                </c:pt>
                <c:pt idx="11">
                  <c:v>0.91370569605899699</c:v>
                </c:pt>
                <c:pt idx="12">
                  <c:v>2.5344469986489999</c:v>
                </c:pt>
                <c:pt idx="13">
                  <c:v>2.8686023531868199</c:v>
                </c:pt>
                <c:pt idx="14">
                  <c:v>2.6029774811975099</c:v>
                </c:pt>
                <c:pt idx="15">
                  <c:v>2.0607363382153099</c:v>
                </c:pt>
                <c:pt idx="16">
                  <c:v>1.3485408527595</c:v>
                </c:pt>
                <c:pt idx="17">
                  <c:v>0.82243971375470404</c:v>
                </c:pt>
                <c:pt idx="18">
                  <c:v>0.20542166859642899</c:v>
                </c:pt>
                <c:pt idx="19">
                  <c:v>-0.21539722287410301</c:v>
                </c:pt>
                <c:pt idx="20">
                  <c:v>-0.78733245768690097</c:v>
                </c:pt>
                <c:pt idx="21">
                  <c:v>-1.0493780561128301</c:v>
                </c:pt>
                <c:pt idx="22">
                  <c:v>-0.31883009008642199</c:v>
                </c:pt>
                <c:pt idx="23">
                  <c:v>0.108603811358705</c:v>
                </c:pt>
                <c:pt idx="24">
                  <c:v>1.0589526246962599</c:v>
                </c:pt>
                <c:pt idx="25">
                  <c:v>2.27116184469745</c:v>
                </c:pt>
                <c:pt idx="26">
                  <c:v>2.4463828632003799</c:v>
                </c:pt>
                <c:pt idx="27">
                  <c:v>3.0445964514651802</c:v>
                </c:pt>
                <c:pt idx="28">
                  <c:v>2.59564511574251</c:v>
                </c:pt>
                <c:pt idx="29">
                  <c:v>2.4987461299326998</c:v>
                </c:pt>
                <c:pt idx="30">
                  <c:v>2.5661005524437699</c:v>
                </c:pt>
                <c:pt idx="31">
                  <c:v>2.32337323701914</c:v>
                </c:pt>
                <c:pt idx="32">
                  <c:v>2.8603302190152</c:v>
                </c:pt>
                <c:pt idx="33">
                  <c:v>2.8118415714434799</c:v>
                </c:pt>
                <c:pt idx="34">
                  <c:v>2.7639053927835699</c:v>
                </c:pt>
                <c:pt idx="35">
                  <c:v>2.8829112697800801</c:v>
                </c:pt>
                <c:pt idx="36">
                  <c:v>2.5564433886671898</c:v>
                </c:pt>
                <c:pt idx="37">
                  <c:v>2.6058636827799502</c:v>
                </c:pt>
                <c:pt idx="38">
                  <c:v>2.6755507489147901</c:v>
                </c:pt>
                <c:pt idx="39">
                  <c:v>2.5647480820017599</c:v>
                </c:pt>
                <c:pt idx="40">
                  <c:v>2.7138900603486702</c:v>
                </c:pt>
                <c:pt idx="41">
                  <c:v>2.4841970114871401</c:v>
                </c:pt>
                <c:pt idx="42">
                  <c:v>2.2371711374946401</c:v>
                </c:pt>
                <c:pt idx="43">
                  <c:v>1.8798209519465701</c:v>
                </c:pt>
                <c:pt idx="44">
                  <c:v>1.54110197531125</c:v>
                </c:pt>
                <c:pt idx="45">
                  <c:v>1.1562975942097</c:v>
                </c:pt>
                <c:pt idx="46">
                  <c:v>0.53746680631618904</c:v>
                </c:pt>
                <c:pt idx="47">
                  <c:v>0.11904101318603499</c:v>
                </c:pt>
                <c:pt idx="48">
                  <c:v>-0.686404054295636</c:v>
                </c:pt>
                <c:pt idx="49">
                  <c:v>-2.3953285641669</c:v>
                </c:pt>
                <c:pt idx="50">
                  <c:v>-2.21447458104601</c:v>
                </c:pt>
                <c:pt idx="51">
                  <c:v>-2.1732076377990399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F-4E98-BE92-39B37B851840}"/>
            </c:ext>
          </c:extLst>
        </c:ser>
        <c:ser>
          <c:idx val="1"/>
          <c:order val="1"/>
          <c:tx>
            <c:strRef>
              <c:f>'Figure 1.2'!$A$6</c:f>
              <c:strCache>
                <c:ptCount val="1"/>
                <c:pt idx="0">
                  <c:v>Number of hours worked</c:v>
                </c:pt>
              </c:strCache>
            </c:strRef>
          </c:tx>
          <c:spPr>
            <a:ln w="2222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'Figure 1.2'!$B$4:$BA$4</c:f>
              <c:strCache>
                <c:ptCount val="52"/>
                <c:pt idx="0">
                  <c:v>1Q2008</c:v>
                </c:pt>
                <c:pt idx="1">
                  <c:v>2Q2008</c:v>
                </c:pt>
                <c:pt idx="2">
                  <c:v>3Q2008</c:v>
                </c:pt>
                <c:pt idx="3">
                  <c:v>4Q2008</c:v>
                </c:pt>
                <c:pt idx="4">
                  <c:v>1Q2009</c:v>
                </c:pt>
                <c:pt idx="5">
                  <c:v>2Q2009</c:v>
                </c:pt>
                <c:pt idx="6">
                  <c:v>3Q2009</c:v>
                </c:pt>
                <c:pt idx="7">
                  <c:v>4Q2009</c:v>
                </c:pt>
                <c:pt idx="8">
                  <c:v>1Q2010</c:v>
                </c:pt>
                <c:pt idx="9">
                  <c:v>2Q2010</c:v>
                </c:pt>
                <c:pt idx="10">
                  <c:v>3Q2010</c:v>
                </c:pt>
                <c:pt idx="11">
                  <c:v>4Q2010</c:v>
                </c:pt>
                <c:pt idx="12">
                  <c:v>1Q2011</c:v>
                </c:pt>
                <c:pt idx="13">
                  <c:v>2Q2011</c:v>
                </c:pt>
                <c:pt idx="14">
                  <c:v>3Q2011</c:v>
                </c:pt>
                <c:pt idx="15">
                  <c:v>4Q2011</c:v>
                </c:pt>
                <c:pt idx="16">
                  <c:v>1Q2012</c:v>
                </c:pt>
                <c:pt idx="17">
                  <c:v>2Q2012</c:v>
                </c:pt>
                <c:pt idx="18">
                  <c:v>3Q2012</c:v>
                </c:pt>
                <c:pt idx="19">
                  <c:v>4Q2012</c:v>
                </c:pt>
                <c:pt idx="20">
                  <c:v>1Q2013</c:v>
                </c:pt>
                <c:pt idx="21">
                  <c:v>2Q2013</c:v>
                </c:pt>
                <c:pt idx="22">
                  <c:v>3Q2013</c:v>
                </c:pt>
                <c:pt idx="23">
                  <c:v>4Q2013</c:v>
                </c:pt>
                <c:pt idx="24">
                  <c:v>1Q2014</c:v>
                </c:pt>
                <c:pt idx="25">
                  <c:v>2Q2014</c:v>
                </c:pt>
                <c:pt idx="26">
                  <c:v>3Q2014</c:v>
                </c:pt>
                <c:pt idx="27">
                  <c:v>4Q2014</c:v>
                </c:pt>
                <c:pt idx="28">
                  <c:v>1Q2015</c:v>
                </c:pt>
                <c:pt idx="29">
                  <c:v>2Q2015</c:v>
                </c:pt>
                <c:pt idx="30">
                  <c:v>3Q2015</c:v>
                </c:pt>
                <c:pt idx="31">
                  <c:v>4Q2015</c:v>
                </c:pt>
                <c:pt idx="32">
                  <c:v>1Q2016</c:v>
                </c:pt>
                <c:pt idx="33">
                  <c:v>2Q2016</c:v>
                </c:pt>
                <c:pt idx="34">
                  <c:v>3Q2016</c:v>
                </c:pt>
                <c:pt idx="35">
                  <c:v>4Q2016</c:v>
                </c:pt>
                <c:pt idx="36">
                  <c:v>1Q2017</c:v>
                </c:pt>
                <c:pt idx="37">
                  <c:v>2Q2017</c:v>
                </c:pt>
                <c:pt idx="38">
                  <c:v>3Q2017</c:v>
                </c:pt>
                <c:pt idx="39">
                  <c:v>4Q2017</c:v>
                </c:pt>
                <c:pt idx="40">
                  <c:v>1Q2018</c:v>
                </c:pt>
                <c:pt idx="41">
                  <c:v>2Q2018</c:v>
                </c:pt>
                <c:pt idx="42">
                  <c:v>3Q2018</c:v>
                </c:pt>
                <c:pt idx="43">
                  <c:v>4Q2018</c:v>
                </c:pt>
                <c:pt idx="44">
                  <c:v>1Q2019</c:v>
                </c:pt>
                <c:pt idx="45">
                  <c:v>2Q2019</c:v>
                </c:pt>
                <c:pt idx="46">
                  <c:v>3Q2019</c:v>
                </c:pt>
                <c:pt idx="47">
                  <c:v>4Q2019</c:v>
                </c:pt>
                <c:pt idx="48">
                  <c:v>1Q2020</c:v>
                </c:pt>
                <c:pt idx="49">
                  <c:v>2Q2020</c:v>
                </c:pt>
                <c:pt idx="50">
                  <c:v>3Q2020</c:v>
                </c:pt>
                <c:pt idx="51">
                  <c:v>4Q2020</c:v>
                </c:pt>
              </c:strCache>
            </c:strRef>
          </c:cat>
          <c:val>
            <c:numRef>
              <c:f>'Figure 1.2'!$B$6:$BA$6</c:f>
              <c:numCache>
                <c:formatCode>0.00</c:formatCode>
                <c:ptCount val="52"/>
                <c:pt idx="0">
                  <c:v>2.34153350602088</c:v>
                </c:pt>
                <c:pt idx="1">
                  <c:v>0.58537581626465895</c:v>
                </c:pt>
                <c:pt idx="2">
                  <c:v>4.4650256335221199</c:v>
                </c:pt>
                <c:pt idx="3">
                  <c:v>1.77192068077562</c:v>
                </c:pt>
                <c:pt idx="4">
                  <c:v>-3.9661734256087402</c:v>
                </c:pt>
                <c:pt idx="5">
                  <c:v>-3.43319323795258</c:v>
                </c:pt>
                <c:pt idx="6">
                  <c:v>-5.44067861921621</c:v>
                </c:pt>
                <c:pt idx="7">
                  <c:v>-4.3974297522192103</c:v>
                </c:pt>
                <c:pt idx="8">
                  <c:v>-1.1198090220655501</c:v>
                </c:pt>
                <c:pt idx="9">
                  <c:v>-0.16294846184845799</c:v>
                </c:pt>
                <c:pt idx="10">
                  <c:v>0.44421396397389401</c:v>
                </c:pt>
                <c:pt idx="11">
                  <c:v>0.89365980755549401</c:v>
                </c:pt>
                <c:pt idx="12">
                  <c:v>3.0775298882305999</c:v>
                </c:pt>
                <c:pt idx="13">
                  <c:v>2.7911574170100999</c:v>
                </c:pt>
                <c:pt idx="14">
                  <c:v>2.1738763676822699</c:v>
                </c:pt>
                <c:pt idx="15">
                  <c:v>0.702479954300401</c:v>
                </c:pt>
                <c:pt idx="16">
                  <c:v>1.2940654847817299</c:v>
                </c:pt>
                <c:pt idx="17">
                  <c:v>0.158346528414228</c:v>
                </c:pt>
                <c:pt idx="18">
                  <c:v>-1.11632379777951</c:v>
                </c:pt>
                <c:pt idx="19">
                  <c:v>0.61877734478623803</c:v>
                </c:pt>
                <c:pt idx="20">
                  <c:v>-2.2495205947610399</c:v>
                </c:pt>
                <c:pt idx="21">
                  <c:v>-1.8683585075545199</c:v>
                </c:pt>
                <c:pt idx="22">
                  <c:v>-0.24368724453927401</c:v>
                </c:pt>
                <c:pt idx="23">
                  <c:v>-0.84022317364899402</c:v>
                </c:pt>
                <c:pt idx="24">
                  <c:v>1.34865235135742</c:v>
                </c:pt>
                <c:pt idx="25">
                  <c:v>1.85858248507769</c:v>
                </c:pt>
                <c:pt idx="26">
                  <c:v>2.4882297359546199</c:v>
                </c:pt>
                <c:pt idx="27">
                  <c:v>2.3011219691909899</c:v>
                </c:pt>
                <c:pt idx="28">
                  <c:v>1.4191692269404801</c:v>
                </c:pt>
                <c:pt idx="29">
                  <c:v>2.3890783699752798</c:v>
                </c:pt>
                <c:pt idx="30">
                  <c:v>1.72226866061555</c:v>
                </c:pt>
                <c:pt idx="31">
                  <c:v>1.76749866259533</c:v>
                </c:pt>
                <c:pt idx="32">
                  <c:v>2.5257228016244699</c:v>
                </c:pt>
                <c:pt idx="33">
                  <c:v>1.93830904602071</c:v>
                </c:pt>
                <c:pt idx="34">
                  <c:v>1.58445458587873</c:v>
                </c:pt>
                <c:pt idx="35">
                  <c:v>1.5222133649790199</c:v>
                </c:pt>
                <c:pt idx="36">
                  <c:v>1.6889297415292801</c:v>
                </c:pt>
                <c:pt idx="37">
                  <c:v>1.23362591818919</c:v>
                </c:pt>
                <c:pt idx="38">
                  <c:v>1.20431866472713</c:v>
                </c:pt>
                <c:pt idx="39">
                  <c:v>1.77354565577666</c:v>
                </c:pt>
                <c:pt idx="40">
                  <c:v>1.5111196264226701</c:v>
                </c:pt>
                <c:pt idx="41">
                  <c:v>1.4706134017363699</c:v>
                </c:pt>
                <c:pt idx="42">
                  <c:v>1.11405095170205</c:v>
                </c:pt>
                <c:pt idx="43">
                  <c:v>0.69449824405076299</c:v>
                </c:pt>
                <c:pt idx="44">
                  <c:v>-0.19076111077942001</c:v>
                </c:pt>
                <c:pt idx="45">
                  <c:v>-0.49279661704198902</c:v>
                </c:pt>
                <c:pt idx="46">
                  <c:v>0.40893954533267202</c:v>
                </c:pt>
                <c:pt idx="47">
                  <c:v>0.20707533043118101</c:v>
                </c:pt>
                <c:pt idx="48">
                  <c:v>-4.77029678430688</c:v>
                </c:pt>
                <c:pt idx="49">
                  <c:v>-15.091190277210501</c:v>
                </c:pt>
                <c:pt idx="50">
                  <c:v>-6.4601610707122603</c:v>
                </c:pt>
                <c:pt idx="51">
                  <c:v>-8.0130435635055299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8F-4E98-BE92-39B37B851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9313952"/>
        <c:axId val="1569315616"/>
      </c:lineChart>
      <c:catAx>
        <c:axId val="15693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69315616"/>
        <c:crosses val="autoZero"/>
        <c:auto val="1"/>
        <c:lblAlgn val="ctr"/>
        <c:lblOffset val="100"/>
        <c:noMultiLvlLbl val="0"/>
      </c:catAx>
      <c:valAx>
        <c:axId val="1569315616"/>
        <c:scaling>
          <c:orientation val="minMax"/>
          <c:min val="-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69313952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61760234961256"/>
          <c:y val="9.8434004474272932E-2"/>
          <c:w val="0.79676479530077482"/>
          <c:h val="0.54574679842871987"/>
        </c:manualLayout>
      </c:layout>
      <c:lineChart>
        <c:grouping val="standard"/>
        <c:varyColors val="0"/>
        <c:ser>
          <c:idx val="0"/>
          <c:order val="0"/>
          <c:tx>
            <c:strRef>
              <c:f>'Figure 2.7'!$B$4</c:f>
              <c:strCache>
                <c:ptCount val="1"/>
                <c:pt idx="0">
                  <c:v>First Aid support paid out (left axis)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2.7'!$A$5:$A$13</c:f>
              <c:numCache>
                <c:formatCode>mmm\-yy</c:formatCode>
                <c:ptCount val="9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</c:numCache>
            </c:numRef>
          </c:cat>
          <c:val>
            <c:numRef>
              <c:f>'Figure 2.7'!$B$5:$B$13</c:f>
              <c:numCache>
                <c:formatCode>General</c:formatCode>
                <c:ptCount val="9"/>
                <c:pt idx="0">
                  <c:v>82991.060029999993</c:v>
                </c:pt>
                <c:pt idx="1">
                  <c:v>176939.41407</c:v>
                </c:pt>
                <c:pt idx="2">
                  <c:v>145964.17105</c:v>
                </c:pt>
                <c:pt idx="3">
                  <c:v>80788.604899999991</c:v>
                </c:pt>
                <c:pt idx="4">
                  <c:v>63365.818740000002</c:v>
                </c:pt>
                <c:pt idx="5">
                  <c:v>56714.442889999998</c:v>
                </c:pt>
                <c:pt idx="6">
                  <c:v>49385.55429</c:v>
                </c:pt>
                <c:pt idx="7">
                  <c:v>69442.002250000005</c:v>
                </c:pt>
                <c:pt idx="8">
                  <c:v>48267.256229999999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6-496B-AF91-B60B09A4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084544"/>
        <c:axId val="1225087872"/>
      </c:lineChart>
      <c:lineChart>
        <c:grouping val="standard"/>
        <c:varyColors val="0"/>
        <c:ser>
          <c:idx val="1"/>
          <c:order val="1"/>
          <c:tx>
            <c:strRef>
              <c:f>'Figure 2.7'!$C$4</c:f>
              <c:strCache>
                <c:ptCount val="1"/>
                <c:pt idx="0">
                  <c:v>Average support per worker (right axis)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2.7'!$A$5:$A$13</c:f>
              <c:numCache>
                <c:formatCode>mmm\-yy</c:formatCode>
                <c:ptCount val="9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</c:numCache>
            </c:numRef>
          </c:cat>
          <c:val>
            <c:numRef>
              <c:f>'Figure 2.7'!$C$5:$C$13</c:f>
              <c:numCache>
                <c:formatCode>General</c:formatCode>
                <c:ptCount val="9"/>
                <c:pt idx="0">
                  <c:v>223.69196193592558</c:v>
                </c:pt>
                <c:pt idx="1">
                  <c:v>379.52728184723622</c:v>
                </c:pt>
                <c:pt idx="2">
                  <c:v>317.75550994862419</c:v>
                </c:pt>
                <c:pt idx="3">
                  <c:v>290.94558010054885</c:v>
                </c:pt>
                <c:pt idx="4">
                  <c:v>281.22464723660909</c:v>
                </c:pt>
                <c:pt idx="5">
                  <c:v>282.40306575776287</c:v>
                </c:pt>
                <c:pt idx="6">
                  <c:v>270.48868867723013</c:v>
                </c:pt>
                <c:pt idx="7">
                  <c:v>443.96566941366757</c:v>
                </c:pt>
                <c:pt idx="8">
                  <c:v>481.00348022362408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A6-496B-AF91-B60B09A4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074384"/>
        <c:axId val="937303904"/>
      </c:lineChart>
      <c:dateAx>
        <c:axId val="1225084544"/>
        <c:scaling>
          <c:orientation val="minMax"/>
        </c:scaling>
        <c:delete val="0"/>
        <c:axPos val="b"/>
        <c:numFmt formatCode="mm\-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25087872"/>
        <c:crosses val="autoZero"/>
        <c:auto val="1"/>
        <c:lblOffset val="100"/>
        <c:baseTimeUnit val="months"/>
      </c:dateAx>
      <c:valAx>
        <c:axId val="122508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25084544"/>
        <c:crosses val="autoZero"/>
        <c:crossBetween val="between"/>
        <c:majorUnit val="50000"/>
        <c:dispUnits>
          <c:builtInUnit val="thousands"/>
        </c:dispUnits>
      </c:valAx>
      <c:valAx>
        <c:axId val="9373039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33074384"/>
        <c:crosses val="max"/>
        <c:crossBetween val="between"/>
      </c:valAx>
      <c:dateAx>
        <c:axId val="93307438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373039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'Figure 2.8'!$B$4</c:f>
              <c:strCache>
                <c:ptCount val="1"/>
                <c:pt idx="0">
                  <c:v>Micro (&lt;9 employees)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'Figure 2.8'!$A$5:$A$13</c:f>
              <c:numCache>
                <c:formatCode>mmm\-yy</c:formatCode>
                <c:ptCount val="9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</c:numCache>
            </c:numRef>
          </c:cat>
          <c:val>
            <c:numRef>
              <c:f>'Figure 2.8'!$B$5:$B$13</c:f>
              <c:numCache>
                <c:formatCode>0.00</c:formatCode>
                <c:ptCount val="9"/>
                <c:pt idx="0">
                  <c:v>27.302447530865688</c:v>
                </c:pt>
                <c:pt idx="1">
                  <c:v>25.282717836005773</c:v>
                </c:pt>
                <c:pt idx="2">
                  <c:v>23.586719804140596</c:v>
                </c:pt>
                <c:pt idx="3">
                  <c:v>28.207237231299182</c:v>
                </c:pt>
                <c:pt idx="4">
                  <c:v>28.899985266725519</c:v>
                </c:pt>
                <c:pt idx="5">
                  <c:v>31.0418631002795</c:v>
                </c:pt>
                <c:pt idx="6">
                  <c:v>36.538060125921895</c:v>
                </c:pt>
                <c:pt idx="7">
                  <c:v>42.408972431378885</c:v>
                </c:pt>
                <c:pt idx="8">
                  <c:v>50.802567817723258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7-4102-9FCA-4F0014969DAE}"/>
            </c:ext>
          </c:extLst>
        </c:ser>
        <c:ser>
          <c:idx val="1"/>
          <c:order val="1"/>
          <c:tx>
            <c:strRef>
              <c:f>'Figure 2.8'!$C$4</c:f>
              <c:strCache>
                <c:ptCount val="1"/>
                <c:pt idx="0">
                  <c:v>Small (10-49 employees)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'Figure 2.8'!$A$5:$A$13</c:f>
              <c:numCache>
                <c:formatCode>mmm\-yy</c:formatCode>
                <c:ptCount val="9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</c:numCache>
            </c:numRef>
          </c:cat>
          <c:val>
            <c:numRef>
              <c:f>'Figure 2.8'!$C$5:$C$13</c:f>
              <c:numCache>
                <c:formatCode>0.00</c:formatCode>
                <c:ptCount val="9"/>
                <c:pt idx="0">
                  <c:v>17.790219771458439</c:v>
                </c:pt>
                <c:pt idx="1">
                  <c:v>15.840646702329163</c:v>
                </c:pt>
                <c:pt idx="2">
                  <c:v>15.331988027619467</c:v>
                </c:pt>
                <c:pt idx="3">
                  <c:v>16.505090954974516</c:v>
                </c:pt>
                <c:pt idx="4">
                  <c:v>16.043828774175484</c:v>
                </c:pt>
                <c:pt idx="5">
                  <c:v>17.150103226553977</c:v>
                </c:pt>
                <c:pt idx="6">
                  <c:v>20.065130142735914</c:v>
                </c:pt>
                <c:pt idx="7">
                  <c:v>22.643585496557307</c:v>
                </c:pt>
                <c:pt idx="8">
                  <c:v>22.589442308558585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C7-4102-9FCA-4F0014969DAE}"/>
            </c:ext>
          </c:extLst>
        </c:ser>
        <c:ser>
          <c:idx val="2"/>
          <c:order val="2"/>
          <c:tx>
            <c:strRef>
              <c:f>'Figure 2.8'!$D$4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'Figure 2.8'!$A$5:$A$13</c:f>
              <c:numCache>
                <c:formatCode>mmm\-yy</c:formatCode>
                <c:ptCount val="9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</c:numCache>
            </c:numRef>
          </c:cat>
          <c:val>
            <c:numRef>
              <c:f>'Figure 2.8'!$D$5:$D$13</c:f>
              <c:numCache>
                <c:formatCode>0.00</c:formatCode>
                <c:ptCount val="9"/>
                <c:pt idx="0">
                  <c:v>17.773740972422665</c:v>
                </c:pt>
                <c:pt idx="1">
                  <c:v>19.524968617977066</c:v>
                </c:pt>
                <c:pt idx="2">
                  <c:v>20.439382394587987</c:v>
                </c:pt>
                <c:pt idx="3">
                  <c:v>20.351024789140777</c:v>
                </c:pt>
                <c:pt idx="4">
                  <c:v>19.365477640792815</c:v>
                </c:pt>
                <c:pt idx="5">
                  <c:v>19.629587866343932</c:v>
                </c:pt>
                <c:pt idx="6">
                  <c:v>19.304004839185129</c:v>
                </c:pt>
                <c:pt idx="7">
                  <c:v>19.944915701217415</c:v>
                </c:pt>
                <c:pt idx="8">
                  <c:v>17.010863349834956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C7-4102-9FCA-4F0014969DAE}"/>
            </c:ext>
          </c:extLst>
        </c:ser>
        <c:ser>
          <c:idx val="3"/>
          <c:order val="3"/>
          <c:tx>
            <c:strRef>
              <c:f>'Figure 2.8'!$E$4</c:f>
              <c:strCache>
                <c:ptCount val="1"/>
                <c:pt idx="0">
                  <c:v>Large (&gt;250 employees)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'Figure 2.8'!$A$5:$A$13</c:f>
              <c:numCache>
                <c:formatCode>mmm\-yy</c:formatCode>
                <c:ptCount val="9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</c:numCache>
            </c:numRef>
          </c:cat>
          <c:val>
            <c:numRef>
              <c:f>'Figure 2.8'!$E$5:$E$13</c:f>
              <c:numCache>
                <c:formatCode>0.00</c:formatCode>
                <c:ptCount val="9"/>
                <c:pt idx="0">
                  <c:v>37.133591725253204</c:v>
                </c:pt>
                <c:pt idx="1">
                  <c:v>39.351666843687994</c:v>
                </c:pt>
                <c:pt idx="2">
                  <c:v>40.641909773651946</c:v>
                </c:pt>
                <c:pt idx="3">
                  <c:v>34.936647024585518</c:v>
                </c:pt>
                <c:pt idx="4">
                  <c:v>35.690708318306186</c:v>
                </c:pt>
                <c:pt idx="5">
                  <c:v>32.178445806822594</c:v>
                </c:pt>
                <c:pt idx="6">
                  <c:v>24.092804892157062</c:v>
                </c:pt>
                <c:pt idx="7">
                  <c:v>15.002526370846397</c:v>
                </c:pt>
                <c:pt idx="8">
                  <c:v>9.5971265238832082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C7-4102-9FCA-4F0014969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073312"/>
        <c:axId val="1225081216"/>
      </c:areaChart>
      <c:dateAx>
        <c:axId val="1225073312"/>
        <c:scaling>
          <c:orientation val="minMax"/>
        </c:scaling>
        <c:delete val="0"/>
        <c:axPos val="b"/>
        <c:numFmt formatCode="mm\-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25081216"/>
        <c:crosses val="autoZero"/>
        <c:auto val="1"/>
        <c:lblOffset val="100"/>
        <c:baseTimeUnit val="months"/>
      </c:dateAx>
      <c:valAx>
        <c:axId val="122508121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25073312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2.9'!$B$4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</c:spPr>
          <c:invertIfNegative val="0"/>
          <c:cat>
            <c:strRef>
              <c:f>'Figure 2.9'!$A$5:$A$9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2.9'!$B$5:$B$9</c:f>
              <c:numCache>
                <c:formatCode>#\ ##0.0</c:formatCode>
                <c:ptCount val="5"/>
                <c:pt idx="0">
                  <c:v>-1.3</c:v>
                </c:pt>
                <c:pt idx="1">
                  <c:v>0.3</c:v>
                </c:pt>
                <c:pt idx="2">
                  <c:v>-2.1</c:v>
                </c:pt>
                <c:pt idx="3">
                  <c:v>-0.7</c:v>
                </c:pt>
                <c:pt idx="4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8-43A7-8760-A21730CFA19E}"/>
            </c:ext>
          </c:extLst>
        </c:ser>
        <c:ser>
          <c:idx val="1"/>
          <c:order val="1"/>
          <c:tx>
            <c:strRef>
              <c:f>'Figure 2.9'!$C$4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strRef>
              <c:f>'Figure 2.9'!$A$5:$A$9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2.9'!$C$5:$C$9</c:f>
              <c:numCache>
                <c:formatCode>#\ ##0.0</c:formatCode>
                <c:ptCount val="5"/>
                <c:pt idx="0">
                  <c:v>-6.2</c:v>
                </c:pt>
                <c:pt idx="1">
                  <c:v>-6.2</c:v>
                </c:pt>
                <c:pt idx="2">
                  <c:v>-8.1</c:v>
                </c:pt>
                <c:pt idx="3">
                  <c:v>-7</c:v>
                </c:pt>
                <c:pt idx="4">
                  <c:v>-8.9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8-43A7-8760-A21730CFA19E}"/>
            </c:ext>
          </c:extLst>
        </c:ser>
        <c:ser>
          <c:idx val="2"/>
          <c:order val="2"/>
          <c:tx>
            <c:strRef>
              <c:f>'Figure 2.9'!$D$4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2.9'!$A$5:$A$9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2.9'!$D$5:$D$9</c:f>
              <c:numCache>
                <c:formatCode>#\ ##0.0</c:formatCode>
                <c:ptCount val="5"/>
                <c:pt idx="0">
                  <c:v>-6.5</c:v>
                </c:pt>
                <c:pt idx="1">
                  <c:v>-8.5</c:v>
                </c:pt>
                <c:pt idx="2">
                  <c:v>-6.8</c:v>
                </c:pt>
                <c:pt idx="3">
                  <c:v>-4.3</c:v>
                </c:pt>
                <c:pt idx="4">
                  <c:v>-7.6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68-43A7-8760-A21730CFA19E}"/>
            </c:ext>
          </c:extLst>
        </c:ser>
        <c:ser>
          <c:idx val="3"/>
          <c:order val="3"/>
          <c:tx>
            <c:strRef>
              <c:f>'Figure 2.9'!$E$4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2.9'!$A$5:$A$9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2.9'!$E$5:$E$9</c:f>
              <c:numCache>
                <c:formatCode>#\ ##0.0</c:formatCode>
                <c:ptCount val="5"/>
                <c:pt idx="0">
                  <c:v>-4.0999999999999996</c:v>
                </c:pt>
                <c:pt idx="1">
                  <c:v>-5.4</c:v>
                </c:pt>
                <c:pt idx="2">
                  <c:v>-4.5</c:v>
                </c:pt>
                <c:pt idx="3">
                  <c:v>-2.2999999999999998</c:v>
                </c:pt>
                <c:pt idx="4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68-43A7-8760-A21730CFA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3322384"/>
        <c:axId val="353321968"/>
      </c:barChart>
      <c:catAx>
        <c:axId val="3533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53321968"/>
        <c:crosses val="autoZero"/>
        <c:auto val="1"/>
        <c:lblAlgn val="ctr"/>
        <c:lblOffset val="100"/>
        <c:noMultiLvlLbl val="0"/>
      </c:catAx>
      <c:valAx>
        <c:axId val="35332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5332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2.10'!$B$4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</c:spPr>
          <c:invertIfNegative val="0"/>
          <c:cat>
            <c:strRef>
              <c:f>'Figure 2.10'!$A$5:$A$9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2.10'!$B$5:$B$9</c:f>
              <c:numCache>
                <c:formatCode>General</c:formatCode>
                <c:ptCount val="5"/>
                <c:pt idx="0">
                  <c:v>48.2</c:v>
                </c:pt>
                <c:pt idx="1">
                  <c:v>30.2</c:v>
                </c:pt>
                <c:pt idx="2">
                  <c:v>65.400000000000006</c:v>
                </c:pt>
                <c:pt idx="3">
                  <c:v>45.7</c:v>
                </c:pt>
                <c:pt idx="4">
                  <c:v>70.5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4-45BC-99CB-57C31C941C86}"/>
            </c:ext>
          </c:extLst>
        </c:ser>
        <c:ser>
          <c:idx val="1"/>
          <c:order val="1"/>
          <c:tx>
            <c:strRef>
              <c:f>'Figure 2.10'!$C$4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strRef>
              <c:f>'Figure 2.10'!$A$5:$A$9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2.10'!$C$5:$C$9</c:f>
              <c:numCache>
                <c:formatCode>General</c:formatCode>
                <c:ptCount val="5"/>
                <c:pt idx="0">
                  <c:v>60.6</c:v>
                </c:pt>
                <c:pt idx="1">
                  <c:v>38.1</c:v>
                </c:pt>
                <c:pt idx="2">
                  <c:v>80.400000000000006</c:v>
                </c:pt>
                <c:pt idx="3">
                  <c:v>57.5</c:v>
                </c:pt>
                <c:pt idx="4">
                  <c:v>83.9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44-45BC-99CB-57C31C941C86}"/>
            </c:ext>
          </c:extLst>
        </c:ser>
        <c:ser>
          <c:idx val="2"/>
          <c:order val="2"/>
          <c:tx>
            <c:strRef>
              <c:f>'Figure 2.10'!$D$4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strRef>
              <c:f>'Figure 2.10'!$A$5:$A$9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2.10'!$D$5:$D$9</c:f>
              <c:numCache>
                <c:formatCode>General</c:formatCode>
                <c:ptCount val="5"/>
                <c:pt idx="0">
                  <c:v>59.5</c:v>
                </c:pt>
                <c:pt idx="1">
                  <c:v>44.3</c:v>
                </c:pt>
                <c:pt idx="2">
                  <c:v>78.599999999999994</c:v>
                </c:pt>
                <c:pt idx="3">
                  <c:v>57.1</c:v>
                </c:pt>
                <c:pt idx="4">
                  <c:v>87.2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44-45BC-99CB-57C31C941C86}"/>
            </c:ext>
          </c:extLst>
        </c:ser>
        <c:ser>
          <c:idx val="3"/>
          <c:order val="3"/>
          <c:tx>
            <c:strRef>
              <c:f>'Figure 2.10'!$E$4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'Figure 2.10'!$A$5:$A$9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2.10'!$E$5:$E$9</c:f>
              <c:numCache>
                <c:formatCode>General</c:formatCode>
                <c:ptCount val="5"/>
                <c:pt idx="0">
                  <c:v>59</c:v>
                </c:pt>
                <c:pt idx="1">
                  <c:v>47.1</c:v>
                </c:pt>
                <c:pt idx="2">
                  <c:v>77.099999999999994</c:v>
                </c:pt>
                <c:pt idx="3">
                  <c:v>55.1</c:v>
                </c:pt>
                <c:pt idx="4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44-45BC-99CB-57C31C941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2403152"/>
        <c:axId val="392404400"/>
      </c:barChart>
      <c:catAx>
        <c:axId val="39240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2404400"/>
        <c:crosses val="autoZero"/>
        <c:auto val="1"/>
        <c:lblAlgn val="ctr"/>
        <c:lblOffset val="100"/>
        <c:noMultiLvlLbl val="0"/>
      </c:catAx>
      <c:valAx>
        <c:axId val="39240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240315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33814523184602E-2"/>
          <c:y val="7.8703703703703706E-2"/>
          <c:w val="0.89521062992125988"/>
          <c:h val="0.813896908719743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2.11'!$B$4</c:f>
              <c:strCache>
                <c:ptCount val="1"/>
                <c:pt idx="0">
                  <c:v>size of shock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2.11'!$A$5:$A$8</c:f>
              <c:strCache>
                <c:ptCount val="4"/>
                <c:pt idx="0">
                  <c:v>Profits</c:v>
                </c:pt>
                <c:pt idx="1">
                  <c:v>Revenues</c:v>
                </c:pt>
                <c:pt idx="2">
                  <c:v>Equity</c:v>
                </c:pt>
                <c:pt idx="3">
                  <c:v>Neg. Equity</c:v>
                </c:pt>
              </c:strCache>
            </c:strRef>
          </c:cat>
          <c:val>
            <c:numRef>
              <c:f>'Figure 2.11'!$B$5:$B$8</c:f>
              <c:numCache>
                <c:formatCode>General</c:formatCode>
                <c:ptCount val="4"/>
                <c:pt idx="0">
                  <c:v>-69.709999999999994</c:v>
                </c:pt>
                <c:pt idx="1">
                  <c:v>-22.63</c:v>
                </c:pt>
                <c:pt idx="2">
                  <c:v>-19.53</c:v>
                </c:pt>
                <c:pt idx="3">
                  <c:v>14.25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4-4D14-9537-C4B1596CA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33961743"/>
        <c:axId val="1533962159"/>
      </c:barChart>
      <c:catAx>
        <c:axId val="1533961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3962159"/>
        <c:crosses val="autoZero"/>
        <c:auto val="1"/>
        <c:lblAlgn val="ctr"/>
        <c:lblOffset val="100"/>
        <c:noMultiLvlLbl val="0"/>
      </c:catAx>
      <c:valAx>
        <c:axId val="1533962159"/>
        <c:scaling>
          <c:orientation val="minMax"/>
          <c:max val="20"/>
          <c:min val="-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3961743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ysClr val="windowText" lastClr="000000"/>
                </a:solidFill>
              </a:rPr>
              <a:t>industry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2.12'!$B$4</c:f>
              <c:strCache>
                <c:ptCount val="1"/>
                <c:pt idx="0">
                  <c:v>share of distressed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2.12'!$A$5:$A$15</c:f>
              <c:strCache>
                <c:ptCount val="11"/>
                <c:pt idx="0">
                  <c:v>Information &amp; telecom [J]</c:v>
                </c:pt>
                <c:pt idx="1">
                  <c:v>Professional serv. [M]</c:v>
                </c:pt>
                <c:pt idx="2">
                  <c:v>Construction [F]</c:v>
                </c:pt>
                <c:pt idx="3">
                  <c:v>Real Estate [L]</c:v>
                </c:pt>
                <c:pt idx="4">
                  <c:v>Manufacturing [C]</c:v>
                </c:pt>
                <c:pt idx="5">
                  <c:v>Other bussines serv. [N]</c:v>
                </c:pt>
                <c:pt idx="6">
                  <c:v>Wholesale &amp; Retail [G]</c:v>
                </c:pt>
                <c:pt idx="7">
                  <c:v>Other services [S]</c:v>
                </c:pt>
                <c:pt idx="8">
                  <c:v>Arts, Sports &amp; Entertaiment [R]</c:v>
                </c:pt>
                <c:pt idx="9">
                  <c:v>Transportation [H]</c:v>
                </c:pt>
                <c:pt idx="10">
                  <c:v>Hotels &amp; Restaurants [I]</c:v>
                </c:pt>
              </c:strCache>
            </c:strRef>
          </c:cat>
          <c:val>
            <c:numRef>
              <c:f>'Figure 2.12'!$B$5:$B$15</c:f>
              <c:numCache>
                <c:formatCode>0.00</c:formatCode>
                <c:ptCount val="11"/>
                <c:pt idx="0">
                  <c:v>0.86546026750590099</c:v>
                </c:pt>
                <c:pt idx="1">
                  <c:v>2.28434024646829</c:v>
                </c:pt>
                <c:pt idx="2">
                  <c:v>8.6477987421383649</c:v>
                </c:pt>
                <c:pt idx="3">
                  <c:v>10.668924640135478</c:v>
                </c:pt>
                <c:pt idx="4">
                  <c:v>12.24214382109119</c:v>
                </c:pt>
                <c:pt idx="5">
                  <c:v>12.943262411347517</c:v>
                </c:pt>
                <c:pt idx="6">
                  <c:v>14.558255734726322</c:v>
                </c:pt>
                <c:pt idx="7">
                  <c:v>16.320474777448073</c:v>
                </c:pt>
                <c:pt idx="8">
                  <c:v>25.342465753424658</c:v>
                </c:pt>
                <c:pt idx="9">
                  <c:v>37.212121212121211</c:v>
                </c:pt>
                <c:pt idx="10">
                  <c:v>39.164305949008501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1-4791-BE4C-86476A53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33961743"/>
        <c:axId val="1533962159"/>
      </c:barChart>
      <c:catAx>
        <c:axId val="1533961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3962159"/>
        <c:crosses val="autoZero"/>
        <c:auto val="1"/>
        <c:lblAlgn val="ctr"/>
        <c:lblOffset val="100"/>
        <c:noMultiLvlLbl val="0"/>
      </c:catAx>
      <c:valAx>
        <c:axId val="1533962159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3961743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2.12'!$E$4</c:f>
              <c:strCache>
                <c:ptCount val="1"/>
                <c:pt idx="0">
                  <c:v>share of distressed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2.12'!$D$5:$D$7</c:f>
              <c:strCache>
                <c:ptCount val="3"/>
                <c:pt idx="0">
                  <c:v>Young</c:v>
                </c:pt>
                <c:pt idx="1">
                  <c:v>Mature</c:v>
                </c:pt>
                <c:pt idx="2">
                  <c:v>Old</c:v>
                </c:pt>
              </c:strCache>
            </c:strRef>
          </c:cat>
          <c:val>
            <c:numRef>
              <c:f>'Figure 2.12'!$E$5:$E$7</c:f>
              <c:numCache>
                <c:formatCode>0.00</c:formatCode>
                <c:ptCount val="3"/>
                <c:pt idx="0">
                  <c:v>24.414715719063544</c:v>
                </c:pt>
                <c:pt idx="1">
                  <c:v>16.692830978545263</c:v>
                </c:pt>
                <c:pt idx="2">
                  <c:v>9.5036089654299101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3-4D88-8E67-1C7BC8D71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33961743"/>
        <c:axId val="1533962159"/>
      </c:barChart>
      <c:catAx>
        <c:axId val="1533961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3962159"/>
        <c:crosses val="autoZero"/>
        <c:auto val="1"/>
        <c:lblAlgn val="ctr"/>
        <c:lblOffset val="100"/>
        <c:noMultiLvlLbl val="0"/>
      </c:catAx>
      <c:valAx>
        <c:axId val="1533962159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3961743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ysClr val="windowText" lastClr="000000"/>
                </a:solidFill>
              </a:rPr>
              <a:t>Log-Labour productivity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2.12'!$K$4</c:f>
              <c:strCache>
                <c:ptCount val="1"/>
                <c:pt idx="0">
                  <c:v>share of distressed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2.12'!$J$5:$J$8</c:f>
              <c:strCache>
                <c:ptCount val="4"/>
                <c:pt idx="0">
                  <c:v>High</c:v>
                </c:pt>
                <c:pt idx="1">
                  <c:v>Medium-high</c:v>
                </c:pt>
                <c:pt idx="2">
                  <c:v>Medium-low</c:v>
                </c:pt>
                <c:pt idx="3">
                  <c:v>Low</c:v>
                </c:pt>
              </c:strCache>
            </c:strRef>
          </c:cat>
          <c:val>
            <c:numRef>
              <c:f>'Figure 2.12'!$K$5:$K$8</c:f>
              <c:numCache>
                <c:formatCode>0.00</c:formatCode>
                <c:ptCount val="4"/>
                <c:pt idx="0">
                  <c:v>8.6356466876971609</c:v>
                </c:pt>
                <c:pt idx="1">
                  <c:v>13.945846477392218</c:v>
                </c:pt>
                <c:pt idx="2">
                  <c:v>16.968980021030493</c:v>
                </c:pt>
                <c:pt idx="3">
                  <c:v>17.455310199789693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8-464D-B249-B9C4DAE68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33961743"/>
        <c:axId val="1533962159"/>
      </c:barChart>
      <c:catAx>
        <c:axId val="1533961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3962159"/>
        <c:crosses val="autoZero"/>
        <c:auto val="1"/>
        <c:lblAlgn val="ctr"/>
        <c:lblOffset val="100"/>
        <c:noMultiLvlLbl val="0"/>
      </c:catAx>
      <c:valAx>
        <c:axId val="1533962159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3961743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="1">
                <a:solidFill>
                  <a:sysClr val="windowText" lastClr="000000"/>
                </a:solidFill>
              </a:rPr>
              <a:t>size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2.12'!$H$4</c:f>
              <c:strCache>
                <c:ptCount val="1"/>
                <c:pt idx="0">
                  <c:v>share of distressed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2.12'!$G$5:$G$8</c:f>
              <c:strCache>
                <c:ptCount val="4"/>
                <c:pt idx="0">
                  <c:v>Large</c:v>
                </c:pt>
                <c:pt idx="1">
                  <c:v>Medium</c:v>
                </c:pt>
                <c:pt idx="2">
                  <c:v>Small</c:v>
                </c:pt>
                <c:pt idx="3">
                  <c:v>Micro</c:v>
                </c:pt>
              </c:strCache>
            </c:strRef>
          </c:cat>
          <c:val>
            <c:numRef>
              <c:f>'Figure 2.12'!$H$5:$H$8</c:f>
              <c:numCache>
                <c:formatCode>0.00</c:formatCode>
                <c:ptCount val="4"/>
                <c:pt idx="0">
                  <c:v>12.375249500998004</c:v>
                </c:pt>
                <c:pt idx="1">
                  <c:v>13.867562380038386</c:v>
                </c:pt>
                <c:pt idx="2">
                  <c:v>15.41419084236281</c:v>
                </c:pt>
                <c:pt idx="3">
                  <c:v>13.823712624584717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9-47E1-9D00-2E202C4D7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33961743"/>
        <c:axId val="1533962159"/>
      </c:barChart>
      <c:catAx>
        <c:axId val="1533961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3962159"/>
        <c:crosses val="autoZero"/>
        <c:auto val="1"/>
        <c:lblAlgn val="ctr"/>
        <c:lblOffset val="100"/>
        <c:noMultiLvlLbl val="0"/>
      </c:catAx>
      <c:valAx>
        <c:axId val="1533962159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3961743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86510101270022E-2"/>
          <c:y val="3.6458880139982497E-2"/>
          <c:w val="0.89655796150481193"/>
          <c:h val="0.758919510061242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2.13'!$B$4</c:f>
              <c:strCache>
                <c:ptCount val="1"/>
                <c:pt idx="0">
                  <c:v>Business as usual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2.13'!$A$5:$A$9</c:f>
              <c:strCache>
                <c:ptCount val="5"/>
                <c:pt idx="0">
                  <c:v>5th</c:v>
                </c:pt>
                <c:pt idx="1">
                  <c:v>25th</c:v>
                </c:pt>
                <c:pt idx="2">
                  <c:v>50th</c:v>
                </c:pt>
                <c:pt idx="3">
                  <c:v>75th</c:v>
                </c:pt>
                <c:pt idx="4">
                  <c:v>95th</c:v>
                </c:pt>
              </c:strCache>
            </c:strRef>
          </c:cat>
          <c:val>
            <c:numRef>
              <c:f>'Figure 2.13'!$B$5:$B$9</c:f>
              <c:numCache>
                <c:formatCode>0.000</c:formatCode>
                <c:ptCount val="5"/>
                <c:pt idx="0">
                  <c:v>0.105</c:v>
                </c:pt>
                <c:pt idx="1">
                  <c:v>0.371</c:v>
                </c:pt>
                <c:pt idx="2">
                  <c:v>0.61799999999999999</c:v>
                </c:pt>
                <c:pt idx="3">
                  <c:v>0.80599999999999994</c:v>
                </c:pt>
                <c:pt idx="4">
                  <c:v>0.94900000000000007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6-4A79-8F56-C2B42B338B95}"/>
            </c:ext>
          </c:extLst>
        </c:ser>
        <c:ser>
          <c:idx val="1"/>
          <c:order val="1"/>
          <c:tx>
            <c:strRef>
              <c:f>'Figure 2.13'!$C$4</c:f>
              <c:strCache>
                <c:ptCount val="1"/>
                <c:pt idx="0">
                  <c:v>Simulation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2.13'!$A$5:$A$9</c:f>
              <c:strCache>
                <c:ptCount val="5"/>
                <c:pt idx="0">
                  <c:v>5th</c:v>
                </c:pt>
                <c:pt idx="1">
                  <c:v>25th</c:v>
                </c:pt>
                <c:pt idx="2">
                  <c:v>50th</c:v>
                </c:pt>
                <c:pt idx="3">
                  <c:v>75th</c:v>
                </c:pt>
                <c:pt idx="4">
                  <c:v>95th</c:v>
                </c:pt>
              </c:strCache>
            </c:strRef>
          </c:cat>
          <c:val>
            <c:numRef>
              <c:f>'Figure 2.13'!$C$5:$C$9</c:f>
              <c:numCache>
                <c:formatCode>General</c:formatCode>
                <c:ptCount val="5"/>
                <c:pt idx="0">
                  <c:v>0.109</c:v>
                </c:pt>
                <c:pt idx="1">
                  <c:v>0.41100000000000003</c:v>
                </c:pt>
                <c:pt idx="2">
                  <c:v>0.69200000000000006</c:v>
                </c:pt>
                <c:pt idx="3">
                  <c:v>0.91099999999999992</c:v>
                </c:pt>
                <c:pt idx="4">
                  <c:v>1.139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6-4A79-8F56-C2B42B338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33961743"/>
        <c:axId val="1533962159"/>
      </c:barChart>
      <c:catAx>
        <c:axId val="1533961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3962159"/>
        <c:crosses val="autoZero"/>
        <c:auto val="1"/>
        <c:lblAlgn val="ctr"/>
        <c:lblOffset val="100"/>
        <c:noMultiLvlLbl val="0"/>
      </c:catAx>
      <c:valAx>
        <c:axId val="1533962159"/>
        <c:scaling>
          <c:orientation val="minMax"/>
          <c:max val="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396174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1.3'!$A$5</c:f>
              <c:strCache>
                <c:ptCount val="1"/>
                <c:pt idx="0">
                  <c:v>EC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</c:spPr>
          <c:invertIfNegative val="0"/>
          <c:cat>
            <c:numRef>
              <c:f>'Figure 1.3'!$B$4:$E$4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'Figure 1.3'!$B$5:$E$5</c:f>
              <c:numCache>
                <c:formatCode>0.0</c:formatCode>
                <c:ptCount val="4"/>
                <c:pt idx="0" formatCode="General">
                  <c:v>2.8</c:v>
                </c:pt>
                <c:pt idx="1">
                  <c:v>2</c:v>
                </c:pt>
                <c:pt idx="2" formatCode="General">
                  <c:v>0.7</c:v>
                </c:pt>
                <c:pt idx="3" formatCode="General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F-44B7-8951-540AA0AEE58D}"/>
            </c:ext>
          </c:extLst>
        </c:ser>
        <c:ser>
          <c:idx val="1"/>
          <c:order val="1"/>
          <c:tx>
            <c:strRef>
              <c:f>'Figure 1.3'!$A$6</c:f>
              <c:strCache>
                <c:ptCount val="1"/>
                <c:pt idx="0">
                  <c:v>IMF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'Figure 1.3'!$B$4:$E$4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'Figure 1.3'!$B$6:$E$6</c:f>
              <c:numCache>
                <c:formatCode>General</c:formatCode>
                <c:ptCount val="4"/>
                <c:pt idx="0">
                  <c:v>2.8</c:v>
                </c:pt>
                <c:pt idx="1">
                  <c:v>1.5</c:v>
                </c:pt>
                <c:pt idx="2">
                  <c:v>1.5</c:v>
                </c:pt>
                <c:pt idx="3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F-44B7-8951-540AA0AEE58D}"/>
            </c:ext>
          </c:extLst>
        </c:ser>
        <c:ser>
          <c:idx val="2"/>
          <c:order val="2"/>
          <c:tx>
            <c:strRef>
              <c:f>'Figure 1.3'!$A$7</c:f>
              <c:strCache>
                <c:ptCount val="1"/>
                <c:pt idx="0">
                  <c:v>OECD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'Figure 1.3'!$B$4:$E$4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'Figure 1.3'!$B$7:$E$7</c:f>
              <c:numCache>
                <c:formatCode>0.0</c:formatCode>
                <c:ptCount val="4"/>
                <c:pt idx="0">
                  <c:v>2.7719999999999998</c:v>
                </c:pt>
                <c:pt idx="1">
                  <c:v>1.89617704852283</c:v>
                </c:pt>
                <c:pt idx="2">
                  <c:v>0.877017030884221</c:v>
                </c:pt>
                <c:pt idx="3">
                  <c:v>1.3674899241248399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7F-44B7-8951-540AA0AEE58D}"/>
            </c:ext>
          </c:extLst>
        </c:ser>
        <c:ser>
          <c:idx val="3"/>
          <c:order val="3"/>
          <c:tx>
            <c:strRef>
              <c:f>'Figure 1.3'!$A$8</c:f>
              <c:strCache>
                <c:ptCount val="1"/>
                <c:pt idx="0">
                  <c:v>NBS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>
                  <a:lumMod val="20000"/>
                  <a:lumOff val="80000"/>
                </a:schemeClr>
              </a:solidFill>
            </a:ln>
            <a:effectLst/>
          </c:spPr>
          <c:invertIfNegative val="0"/>
          <c:cat>
            <c:numRef>
              <c:f>'Figure 1.3'!$B$4:$E$4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'Figure 1.3'!$B$8:$E$8</c:f>
              <c:numCache>
                <c:formatCode>0.0</c:formatCode>
                <c:ptCount val="4"/>
                <c:pt idx="0">
                  <c:v>2.6774584151570906</c:v>
                </c:pt>
                <c:pt idx="1">
                  <c:v>1.9359467689472893</c:v>
                </c:pt>
                <c:pt idx="2">
                  <c:v>1.4117021500166231</c:v>
                </c:pt>
                <c:pt idx="3">
                  <c:v>1.7897669448769875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7F-44B7-8951-540AA0AEE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2920271"/>
        <c:axId val="1522919855"/>
      </c:barChart>
      <c:catAx>
        <c:axId val="1522920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2919855"/>
        <c:crosses val="autoZero"/>
        <c:auto val="1"/>
        <c:lblAlgn val="ctr"/>
        <c:lblOffset val="100"/>
        <c:noMultiLvlLbl val="0"/>
      </c:catAx>
      <c:valAx>
        <c:axId val="1522919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2920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k-SK" b="1">
                <a:solidFill>
                  <a:sysClr val="windowText" lastClr="000000"/>
                </a:solidFill>
              </a:rPr>
              <a:t>I</a:t>
            </a:r>
            <a:r>
              <a:rPr lang="en-GB" b="1">
                <a:solidFill>
                  <a:sysClr val="windowText" lastClr="000000"/>
                </a:solidFill>
              </a:rPr>
              <a:t>ndustry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2.14'!$B$4</c:f>
              <c:strCache>
                <c:ptCount val="1"/>
                <c:pt idx="0">
                  <c:v>BAU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'Figure 2.14'!$A$5:$A$15</c:f>
              <c:strCache>
                <c:ptCount val="11"/>
                <c:pt idx="0">
                  <c:v>Information &amp; telecom [J]</c:v>
                </c:pt>
                <c:pt idx="1">
                  <c:v>Professional serv. [M]</c:v>
                </c:pt>
                <c:pt idx="2">
                  <c:v>Real Estate [L]</c:v>
                </c:pt>
                <c:pt idx="3">
                  <c:v>Manufacturing [C]</c:v>
                </c:pt>
                <c:pt idx="4">
                  <c:v>Other bussines serv. [N]</c:v>
                </c:pt>
                <c:pt idx="5">
                  <c:v>Arts, Sports &amp; Entertaiment [R]</c:v>
                </c:pt>
                <c:pt idx="6">
                  <c:v>Construction [F]</c:v>
                </c:pt>
                <c:pt idx="7">
                  <c:v>Other services [S]</c:v>
                </c:pt>
                <c:pt idx="8">
                  <c:v>Wholesale &amp; Retail [G]</c:v>
                </c:pt>
                <c:pt idx="9">
                  <c:v>Hotels &amp; Restaurants [I]</c:v>
                </c:pt>
                <c:pt idx="10">
                  <c:v>Transportation [H]</c:v>
                </c:pt>
              </c:strCache>
            </c:strRef>
          </c:cat>
          <c:val>
            <c:numRef>
              <c:f>'Figure 2.14'!$B$5:$B$15</c:f>
              <c:numCache>
                <c:formatCode>0.00</c:formatCode>
                <c:ptCount val="11"/>
                <c:pt idx="0">
                  <c:v>0.51139791607757656</c:v>
                </c:pt>
                <c:pt idx="1">
                  <c:v>0.51049422933730459</c:v>
                </c:pt>
                <c:pt idx="2">
                  <c:v>0.57516374096198519</c:v>
                </c:pt>
                <c:pt idx="3">
                  <c:v>0.57968650942615185</c:v>
                </c:pt>
                <c:pt idx="4">
                  <c:v>0.60764739323659178</c:v>
                </c:pt>
                <c:pt idx="5">
                  <c:v>0.51279364926025273</c:v>
                </c:pt>
                <c:pt idx="6">
                  <c:v>0.63868256463981465</c:v>
                </c:pt>
                <c:pt idx="7">
                  <c:v>0.60986672248970764</c:v>
                </c:pt>
                <c:pt idx="8">
                  <c:v>0.66051994121095703</c:v>
                </c:pt>
                <c:pt idx="9">
                  <c:v>0.61826974567362836</c:v>
                </c:pt>
                <c:pt idx="10">
                  <c:v>0.70626254941386135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B-445A-8FBE-2B0842296BBA}"/>
            </c:ext>
          </c:extLst>
        </c:ser>
        <c:ser>
          <c:idx val="1"/>
          <c:order val="1"/>
          <c:tx>
            <c:strRef>
              <c:f>'Figure 2.14'!$D$4</c:f>
              <c:strCache>
                <c:ptCount val="1"/>
                <c:pt idx="0">
                  <c:v>Covid induced increase of laverage ratio to BAU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2.14'!$A$5:$A$15</c:f>
              <c:strCache>
                <c:ptCount val="11"/>
                <c:pt idx="0">
                  <c:v>Information &amp; telecom [J]</c:v>
                </c:pt>
                <c:pt idx="1">
                  <c:v>Professional serv. [M]</c:v>
                </c:pt>
                <c:pt idx="2">
                  <c:v>Real Estate [L]</c:v>
                </c:pt>
                <c:pt idx="3">
                  <c:v>Manufacturing [C]</c:v>
                </c:pt>
                <c:pt idx="4">
                  <c:v>Other bussines serv. [N]</c:v>
                </c:pt>
                <c:pt idx="5">
                  <c:v>Arts, Sports &amp; Entertaiment [R]</c:v>
                </c:pt>
                <c:pt idx="6">
                  <c:v>Construction [F]</c:v>
                </c:pt>
                <c:pt idx="7">
                  <c:v>Other services [S]</c:v>
                </c:pt>
                <c:pt idx="8">
                  <c:v>Wholesale &amp; Retail [G]</c:v>
                </c:pt>
                <c:pt idx="9">
                  <c:v>Hotels &amp; Restaurants [I]</c:v>
                </c:pt>
                <c:pt idx="10">
                  <c:v>Transportation [H]</c:v>
                </c:pt>
              </c:strCache>
            </c:strRef>
          </c:cat>
          <c:val>
            <c:numRef>
              <c:f>'Figure 2.14'!$D$5:$D$15</c:f>
              <c:numCache>
                <c:formatCode>0.00</c:formatCode>
                <c:ptCount val="11"/>
                <c:pt idx="0">
                  <c:v>5.0584066148262607E-3</c:v>
                </c:pt>
                <c:pt idx="1">
                  <c:v>8.3228904149922345E-3</c:v>
                </c:pt>
                <c:pt idx="2">
                  <c:v>5.7409427146657754E-2</c:v>
                </c:pt>
                <c:pt idx="3">
                  <c:v>7.2719049293583748E-2</c:v>
                </c:pt>
                <c:pt idx="4">
                  <c:v>6.7685496606380458E-2</c:v>
                </c:pt>
                <c:pt idx="5">
                  <c:v>0.16692509371559727</c:v>
                </c:pt>
                <c:pt idx="6">
                  <c:v>5.5958373117478311E-2</c:v>
                </c:pt>
                <c:pt idx="7">
                  <c:v>8.7711224693398759E-2</c:v>
                </c:pt>
                <c:pt idx="8">
                  <c:v>7.9658907032525539E-2</c:v>
                </c:pt>
                <c:pt idx="9">
                  <c:v>0.22248841385197493</c:v>
                </c:pt>
                <c:pt idx="10">
                  <c:v>0.19863520746350971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B-445A-8FBE-2B0842296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9986543"/>
        <c:axId val="889985711"/>
      </c:barChart>
      <c:catAx>
        <c:axId val="889986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89985711"/>
        <c:crosses val="autoZero"/>
        <c:auto val="1"/>
        <c:lblAlgn val="ctr"/>
        <c:lblOffset val="100"/>
        <c:noMultiLvlLbl val="0"/>
      </c:catAx>
      <c:valAx>
        <c:axId val="889985711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8998654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k-SK" b="1">
                <a:solidFill>
                  <a:sysClr val="windowText" lastClr="000000"/>
                </a:solidFill>
              </a:rPr>
              <a:t>A</a:t>
            </a:r>
            <a:r>
              <a:rPr lang="en-GB" b="1">
                <a:solidFill>
                  <a:sysClr val="windowText" lastClr="000000"/>
                </a:solidFill>
              </a:rPr>
              <a:t>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2.14'!$B$17</c:f>
              <c:strCache>
                <c:ptCount val="1"/>
                <c:pt idx="0">
                  <c:v>BAU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'Figure 2.14'!$A$18:$A$20</c:f>
              <c:strCache>
                <c:ptCount val="3"/>
                <c:pt idx="0">
                  <c:v>Old</c:v>
                </c:pt>
                <c:pt idx="1">
                  <c:v>Mature</c:v>
                </c:pt>
                <c:pt idx="2">
                  <c:v>Young</c:v>
                </c:pt>
              </c:strCache>
            </c:strRef>
          </c:cat>
          <c:val>
            <c:numRef>
              <c:f>'Figure 2.14'!$B$18:$B$20</c:f>
              <c:numCache>
                <c:formatCode>0.00</c:formatCode>
                <c:ptCount val="3"/>
                <c:pt idx="0">
                  <c:v>0.55827792071578886</c:v>
                </c:pt>
                <c:pt idx="1">
                  <c:v>0.65743183817062445</c:v>
                </c:pt>
                <c:pt idx="2">
                  <c:v>0.71167763647735061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B-4BCA-804F-A9C7B33D04F4}"/>
            </c:ext>
          </c:extLst>
        </c:ser>
        <c:ser>
          <c:idx val="2"/>
          <c:order val="1"/>
          <c:tx>
            <c:strRef>
              <c:f>'Figure 2.14'!$D$17</c:f>
              <c:strCache>
                <c:ptCount val="1"/>
                <c:pt idx="0">
                  <c:v>Covid induced increase of laverage ratio to BAU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2.14'!$A$18:$A$20</c:f>
              <c:strCache>
                <c:ptCount val="3"/>
                <c:pt idx="0">
                  <c:v>Old</c:v>
                </c:pt>
                <c:pt idx="1">
                  <c:v>Mature</c:v>
                </c:pt>
                <c:pt idx="2">
                  <c:v>Young</c:v>
                </c:pt>
              </c:strCache>
            </c:strRef>
          </c:cat>
          <c:val>
            <c:numRef>
              <c:f>'Figure 2.14'!$D$18:$D$20</c:f>
              <c:numCache>
                <c:formatCode>0.00</c:formatCode>
                <c:ptCount val="3"/>
                <c:pt idx="0">
                  <c:v>5.5868829873026993E-2</c:v>
                </c:pt>
                <c:pt idx="1">
                  <c:v>8.6599722067559393E-2</c:v>
                </c:pt>
                <c:pt idx="2">
                  <c:v>0.11889493668409878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B-4BCA-804F-A9C7B33D0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9986543"/>
        <c:axId val="889985711"/>
      </c:barChart>
      <c:catAx>
        <c:axId val="889986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89985711"/>
        <c:crosses val="autoZero"/>
        <c:auto val="1"/>
        <c:lblAlgn val="ctr"/>
        <c:lblOffset val="100"/>
        <c:noMultiLvlLbl val="0"/>
      </c:catAx>
      <c:valAx>
        <c:axId val="889985711"/>
        <c:scaling>
          <c:orientation val="minMax"/>
          <c:max val="0.9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8998654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Log-Labour</a:t>
            </a:r>
            <a:r>
              <a:rPr lang="en-GB" b="1" baseline="0"/>
              <a:t> productivity</a:t>
            </a:r>
            <a:endParaRPr lang="en-GB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2.14'!$B$23</c:f>
              <c:strCache>
                <c:ptCount val="1"/>
                <c:pt idx="0">
                  <c:v>BAU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'Figure 2.14'!$A$24:$A$27</c:f>
              <c:strCache>
                <c:ptCount val="4"/>
                <c:pt idx="0">
                  <c:v>High</c:v>
                </c:pt>
                <c:pt idx="1">
                  <c:v>Medium-high</c:v>
                </c:pt>
                <c:pt idx="2">
                  <c:v>Medium-low</c:v>
                </c:pt>
                <c:pt idx="3">
                  <c:v>Low</c:v>
                </c:pt>
              </c:strCache>
            </c:strRef>
          </c:cat>
          <c:val>
            <c:numRef>
              <c:f>'Figure 2.14'!$B$24:$B$27</c:f>
              <c:numCache>
                <c:formatCode>0.00</c:formatCode>
                <c:ptCount val="4"/>
                <c:pt idx="0">
                  <c:v>0.53013764179734446</c:v>
                </c:pt>
                <c:pt idx="1">
                  <c:v>0.62118420587349887</c:v>
                </c:pt>
                <c:pt idx="2">
                  <c:v>0.66261226607791235</c:v>
                </c:pt>
                <c:pt idx="3">
                  <c:v>0.65784494263108517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A-4450-BFAE-F881AEBBFD24}"/>
            </c:ext>
          </c:extLst>
        </c:ser>
        <c:ser>
          <c:idx val="2"/>
          <c:order val="1"/>
          <c:tx>
            <c:strRef>
              <c:f>'Figure 2.14'!$D$23</c:f>
              <c:strCache>
                <c:ptCount val="1"/>
                <c:pt idx="0">
                  <c:v>Covid induced increase of laverage ratio to BAU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2.14'!$A$24:$A$27</c:f>
              <c:strCache>
                <c:ptCount val="4"/>
                <c:pt idx="0">
                  <c:v>High</c:v>
                </c:pt>
                <c:pt idx="1">
                  <c:v>Medium-high</c:v>
                </c:pt>
                <c:pt idx="2">
                  <c:v>Medium-low</c:v>
                </c:pt>
                <c:pt idx="3">
                  <c:v>Low</c:v>
                </c:pt>
              </c:strCache>
            </c:strRef>
          </c:cat>
          <c:val>
            <c:numRef>
              <c:f>'Figure 2.14'!$D$24:$D$27</c:f>
              <c:numCache>
                <c:formatCode>0.00</c:formatCode>
                <c:ptCount val="4"/>
                <c:pt idx="0">
                  <c:v>5.3816849097002795E-2</c:v>
                </c:pt>
                <c:pt idx="1">
                  <c:v>7.2499528794174317E-2</c:v>
                </c:pt>
                <c:pt idx="2">
                  <c:v>8.1795285868179635E-2</c:v>
                </c:pt>
                <c:pt idx="3">
                  <c:v>8.271695841202209E-2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4A-4450-BFAE-F881AEBBF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9986543"/>
        <c:axId val="889985711"/>
      </c:barChart>
      <c:catAx>
        <c:axId val="889986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89985711"/>
        <c:crosses val="autoZero"/>
        <c:auto val="1"/>
        <c:lblAlgn val="ctr"/>
        <c:lblOffset val="100"/>
        <c:noMultiLvlLbl val="0"/>
      </c:catAx>
      <c:valAx>
        <c:axId val="889985711"/>
        <c:scaling>
          <c:orientation val="minMax"/>
          <c:max val="0.8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8998654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Size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2.14'!$B$29</c:f>
              <c:strCache>
                <c:ptCount val="1"/>
                <c:pt idx="0">
                  <c:v>BAU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'Figure 2.14'!$A$30:$A$33</c:f>
              <c:strCache>
                <c:ptCount val="4"/>
                <c:pt idx="0">
                  <c:v>Large</c:v>
                </c:pt>
                <c:pt idx="1">
                  <c:v>Medium</c:v>
                </c:pt>
                <c:pt idx="2">
                  <c:v>Small</c:v>
                </c:pt>
                <c:pt idx="3">
                  <c:v>Micro</c:v>
                </c:pt>
              </c:strCache>
            </c:strRef>
          </c:cat>
          <c:val>
            <c:numRef>
              <c:f>'Figure 2.14'!$B$30:$B$33</c:f>
              <c:numCache>
                <c:formatCode>0.00</c:formatCode>
                <c:ptCount val="4"/>
                <c:pt idx="0">
                  <c:v>0.58356086410260732</c:v>
                </c:pt>
                <c:pt idx="1">
                  <c:v>0.61189791190099285</c:v>
                </c:pt>
                <c:pt idx="2">
                  <c:v>0.62778001521457016</c:v>
                </c:pt>
                <c:pt idx="3">
                  <c:v>0.61376563675858353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9-4BE3-B807-7D5E67062F16}"/>
            </c:ext>
          </c:extLst>
        </c:ser>
        <c:ser>
          <c:idx val="1"/>
          <c:order val="1"/>
          <c:tx>
            <c:strRef>
              <c:f>'Figure 2.14'!$D$29</c:f>
              <c:strCache>
                <c:ptCount val="1"/>
                <c:pt idx="0">
                  <c:v>Covid induced increase of laverage ratio to BAU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2.14'!$A$30:$A$33</c:f>
              <c:strCache>
                <c:ptCount val="4"/>
                <c:pt idx="0">
                  <c:v>Large</c:v>
                </c:pt>
                <c:pt idx="1">
                  <c:v>Medium</c:v>
                </c:pt>
                <c:pt idx="2">
                  <c:v>Small</c:v>
                </c:pt>
                <c:pt idx="3">
                  <c:v>Micro</c:v>
                </c:pt>
              </c:strCache>
            </c:strRef>
          </c:cat>
          <c:val>
            <c:numRef>
              <c:f>'Figure 2.14'!$D$30:$D$33</c:f>
              <c:numCache>
                <c:formatCode>0.00</c:formatCode>
                <c:ptCount val="4"/>
                <c:pt idx="0">
                  <c:v>5.4294567123225779E-2</c:v>
                </c:pt>
                <c:pt idx="1">
                  <c:v>6.572972587025272E-2</c:v>
                </c:pt>
                <c:pt idx="2">
                  <c:v>7.7574429785246313E-2</c:v>
                </c:pt>
                <c:pt idx="3">
                  <c:v>7.6670005836176003E-2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9-4BE3-B807-7D5E67062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9986543"/>
        <c:axId val="889985711"/>
      </c:barChart>
      <c:catAx>
        <c:axId val="889986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89985711"/>
        <c:crosses val="autoZero"/>
        <c:auto val="1"/>
        <c:lblAlgn val="ctr"/>
        <c:lblOffset val="100"/>
        <c:noMultiLvlLbl val="0"/>
      </c:catAx>
      <c:valAx>
        <c:axId val="889985711"/>
        <c:scaling>
          <c:orientation val="minMax"/>
          <c:max val="0.8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8998654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/>
              <a:t>0-10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2.15'!$B$5</c:f>
              <c:strCache>
                <c:ptCount val="1"/>
                <c:pt idx="0">
                  <c:v>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2.15'!$C$4:$I$4</c:f>
              <c:strCache>
                <c:ptCount val="7"/>
                <c:pt idx="0">
                  <c:v>Neg. VA</c:v>
                </c:pt>
                <c:pt idx="1">
                  <c:v>0-10</c:v>
                </c:pt>
                <c:pt idx="2">
                  <c:v>10-40</c:v>
                </c:pt>
                <c:pt idx="3">
                  <c:v>40-60</c:v>
                </c:pt>
                <c:pt idx="4">
                  <c:v>60-90</c:v>
                </c:pt>
                <c:pt idx="5">
                  <c:v>90-100</c:v>
                </c:pt>
                <c:pt idx="6">
                  <c:v>Exit</c:v>
                </c:pt>
              </c:strCache>
            </c:strRef>
          </c:cat>
          <c:val>
            <c:numRef>
              <c:f>'Figure 2.15'!$C$5:$I$5</c:f>
              <c:numCache>
                <c:formatCode>0.0</c:formatCode>
                <c:ptCount val="7"/>
                <c:pt idx="0">
                  <c:v>18.17331875</c:v>
                </c:pt>
                <c:pt idx="1">
                  <c:v>20.467543750000001</c:v>
                </c:pt>
                <c:pt idx="2">
                  <c:v>27.637209999999996</c:v>
                </c:pt>
                <c:pt idx="3">
                  <c:v>7.5972326250000002</c:v>
                </c:pt>
                <c:pt idx="4">
                  <c:v>5.9721972500000007</c:v>
                </c:pt>
                <c:pt idx="5">
                  <c:v>0.88287162500000005</c:v>
                </c:pt>
                <c:pt idx="6">
                  <c:v>19.269623750000001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D-42F0-A201-6FCB2434EAF0}"/>
            </c:ext>
          </c:extLst>
        </c:ser>
        <c:ser>
          <c:idx val="1"/>
          <c:order val="1"/>
          <c:tx>
            <c:strRef>
              <c:f>'Figure 2.15'!$B$6</c:f>
              <c:strCache>
                <c:ptCount val="1"/>
                <c:pt idx="0">
                  <c:v>Freq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2.15'!$C$4:$I$4</c:f>
              <c:strCache>
                <c:ptCount val="7"/>
                <c:pt idx="0">
                  <c:v>Neg. VA</c:v>
                </c:pt>
                <c:pt idx="1">
                  <c:v>0-10</c:v>
                </c:pt>
                <c:pt idx="2">
                  <c:v>10-40</c:v>
                </c:pt>
                <c:pt idx="3">
                  <c:v>40-60</c:v>
                </c:pt>
                <c:pt idx="4">
                  <c:v>60-90</c:v>
                </c:pt>
                <c:pt idx="5">
                  <c:v>90-100</c:v>
                </c:pt>
                <c:pt idx="6">
                  <c:v>Exit</c:v>
                </c:pt>
              </c:strCache>
            </c:strRef>
          </c:cat>
          <c:val>
            <c:numRef>
              <c:f>'Figure 2.15'!$C$6:$I$6</c:f>
              <c:numCache>
                <c:formatCode>0.0</c:formatCode>
                <c:ptCount val="7"/>
                <c:pt idx="0">
                  <c:v>17.204915</c:v>
                </c:pt>
                <c:pt idx="1">
                  <c:v>19.051326249999999</c:v>
                </c:pt>
                <c:pt idx="2">
                  <c:v>26.9264525</c:v>
                </c:pt>
                <c:pt idx="3">
                  <c:v>6.8062630000000004</c:v>
                </c:pt>
                <c:pt idx="4">
                  <c:v>5.5423904999999989</c:v>
                </c:pt>
                <c:pt idx="5">
                  <c:v>0.59227925000000003</c:v>
                </c:pt>
                <c:pt idx="6">
                  <c:v>23.876372499999999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D-42F0-A201-6FCB2434E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1107007"/>
        <c:axId val="1891108671"/>
      </c:barChart>
      <c:catAx>
        <c:axId val="189110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91108671"/>
        <c:crosses val="autoZero"/>
        <c:auto val="1"/>
        <c:lblAlgn val="ctr"/>
        <c:lblOffset val="100"/>
        <c:noMultiLvlLbl val="0"/>
      </c:catAx>
      <c:valAx>
        <c:axId val="1891108671"/>
        <c:scaling>
          <c:orientation val="minMax"/>
          <c:max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91107007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/>
              <a:t>10-40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2.15'!$B$7</c:f>
              <c:strCache>
                <c:ptCount val="1"/>
                <c:pt idx="0">
                  <c:v>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2.15'!$C$4:$I$4</c:f>
              <c:strCache>
                <c:ptCount val="7"/>
                <c:pt idx="0">
                  <c:v>Neg. VA</c:v>
                </c:pt>
                <c:pt idx="1">
                  <c:v>0-10</c:v>
                </c:pt>
                <c:pt idx="2">
                  <c:v>10-40</c:v>
                </c:pt>
                <c:pt idx="3">
                  <c:v>40-60</c:v>
                </c:pt>
                <c:pt idx="4">
                  <c:v>60-90</c:v>
                </c:pt>
                <c:pt idx="5">
                  <c:v>90-100</c:v>
                </c:pt>
                <c:pt idx="6">
                  <c:v>Exit</c:v>
                </c:pt>
              </c:strCache>
            </c:strRef>
          </c:cat>
          <c:val>
            <c:numRef>
              <c:f>'Figure 2.15'!$C$7:$I$7</c:f>
              <c:numCache>
                <c:formatCode>0.0</c:formatCode>
                <c:ptCount val="7"/>
                <c:pt idx="0">
                  <c:v>10.00277125</c:v>
                </c:pt>
                <c:pt idx="1">
                  <c:v>8.1765792499999996</c:v>
                </c:pt>
                <c:pt idx="2">
                  <c:v>37.923989999999996</c:v>
                </c:pt>
                <c:pt idx="3">
                  <c:v>17.570704999999997</c:v>
                </c:pt>
                <c:pt idx="4">
                  <c:v>11.243227124999999</c:v>
                </c:pt>
                <c:pt idx="5">
                  <c:v>1.2562805000000001</c:v>
                </c:pt>
                <c:pt idx="6">
                  <c:v>13.826448749999999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8-47D4-8DF3-938ACC6C4FB7}"/>
            </c:ext>
          </c:extLst>
        </c:ser>
        <c:ser>
          <c:idx val="1"/>
          <c:order val="1"/>
          <c:tx>
            <c:strRef>
              <c:f>'Figure 2.15'!$B$8</c:f>
              <c:strCache>
                <c:ptCount val="1"/>
                <c:pt idx="0">
                  <c:v>Freq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2.15'!$C$4:$I$4</c:f>
              <c:strCache>
                <c:ptCount val="7"/>
                <c:pt idx="0">
                  <c:v>Neg. VA</c:v>
                </c:pt>
                <c:pt idx="1">
                  <c:v>0-10</c:v>
                </c:pt>
                <c:pt idx="2">
                  <c:v>10-40</c:v>
                </c:pt>
                <c:pt idx="3">
                  <c:v>40-60</c:v>
                </c:pt>
                <c:pt idx="4">
                  <c:v>60-90</c:v>
                </c:pt>
                <c:pt idx="5">
                  <c:v>90-100</c:v>
                </c:pt>
                <c:pt idx="6">
                  <c:v>Exit</c:v>
                </c:pt>
              </c:strCache>
            </c:strRef>
          </c:cat>
          <c:val>
            <c:numRef>
              <c:f>'Figure 2.15'!$C$8:$I$8</c:f>
              <c:numCache>
                <c:formatCode>0.0</c:formatCode>
                <c:ptCount val="7"/>
                <c:pt idx="0">
                  <c:v>10.1683325</c:v>
                </c:pt>
                <c:pt idx="1">
                  <c:v>7.9854475000000003</c:v>
                </c:pt>
                <c:pt idx="2">
                  <c:v>36.591338749999998</c:v>
                </c:pt>
                <c:pt idx="3">
                  <c:v>16.097862500000002</c:v>
                </c:pt>
                <c:pt idx="4">
                  <c:v>10.13411675</c:v>
                </c:pt>
                <c:pt idx="5">
                  <c:v>1.0044830000000002</c:v>
                </c:pt>
                <c:pt idx="6">
                  <c:v>18.018423749999997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8-47D4-8DF3-938ACC6C4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1107007"/>
        <c:axId val="1891108671"/>
      </c:barChart>
      <c:catAx>
        <c:axId val="189110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91108671"/>
        <c:crosses val="autoZero"/>
        <c:auto val="1"/>
        <c:lblAlgn val="ctr"/>
        <c:lblOffset val="100"/>
        <c:noMultiLvlLbl val="0"/>
      </c:catAx>
      <c:valAx>
        <c:axId val="1891108671"/>
        <c:scaling>
          <c:orientation val="minMax"/>
          <c:max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91107007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/>
              <a:t>40-60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2.15'!$B$9</c:f>
              <c:strCache>
                <c:ptCount val="1"/>
                <c:pt idx="0">
                  <c:v>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2.15'!$C$4:$I$4</c:f>
              <c:strCache>
                <c:ptCount val="7"/>
                <c:pt idx="0">
                  <c:v>Neg. VA</c:v>
                </c:pt>
                <c:pt idx="1">
                  <c:v>0-10</c:v>
                </c:pt>
                <c:pt idx="2">
                  <c:v>10-40</c:v>
                </c:pt>
                <c:pt idx="3">
                  <c:v>40-60</c:v>
                </c:pt>
                <c:pt idx="4">
                  <c:v>60-90</c:v>
                </c:pt>
                <c:pt idx="5">
                  <c:v>90-100</c:v>
                </c:pt>
                <c:pt idx="6">
                  <c:v>Exit</c:v>
                </c:pt>
              </c:strCache>
            </c:strRef>
          </c:cat>
          <c:val>
            <c:numRef>
              <c:f>'Figure 2.15'!$C$9:$I$9</c:f>
              <c:numCache>
                <c:formatCode>0.0</c:formatCode>
                <c:ptCount val="7"/>
                <c:pt idx="0">
                  <c:v>5.5772438749999997</c:v>
                </c:pt>
                <c:pt idx="1">
                  <c:v>2.5617584999999998</c:v>
                </c:pt>
                <c:pt idx="2">
                  <c:v>21.686565000000002</c:v>
                </c:pt>
                <c:pt idx="3">
                  <c:v>28.452067499999998</c:v>
                </c:pt>
                <c:pt idx="4">
                  <c:v>29.665405</c:v>
                </c:pt>
                <c:pt idx="5">
                  <c:v>2.3727800000000001</c:v>
                </c:pt>
                <c:pt idx="6">
                  <c:v>9.6841788750000006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4-47F9-98B4-5F8F77AC991A}"/>
            </c:ext>
          </c:extLst>
        </c:ser>
        <c:ser>
          <c:idx val="1"/>
          <c:order val="1"/>
          <c:tx>
            <c:strRef>
              <c:f>'Figure 2.15'!$B$10</c:f>
              <c:strCache>
                <c:ptCount val="1"/>
                <c:pt idx="0">
                  <c:v>Freq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2.15'!$C$4:$I$4</c:f>
              <c:strCache>
                <c:ptCount val="7"/>
                <c:pt idx="0">
                  <c:v>Neg. VA</c:v>
                </c:pt>
                <c:pt idx="1">
                  <c:v>0-10</c:v>
                </c:pt>
                <c:pt idx="2">
                  <c:v>10-40</c:v>
                </c:pt>
                <c:pt idx="3">
                  <c:v>40-60</c:v>
                </c:pt>
                <c:pt idx="4">
                  <c:v>60-90</c:v>
                </c:pt>
                <c:pt idx="5">
                  <c:v>90-100</c:v>
                </c:pt>
                <c:pt idx="6">
                  <c:v>Exit</c:v>
                </c:pt>
              </c:strCache>
            </c:strRef>
          </c:cat>
          <c:val>
            <c:numRef>
              <c:f>'Figure 2.15'!$C$10:$I$10</c:f>
              <c:numCache>
                <c:formatCode>0.0</c:formatCode>
                <c:ptCount val="7"/>
                <c:pt idx="0">
                  <c:v>6.1214718750000001</c:v>
                </c:pt>
                <c:pt idx="1">
                  <c:v>2.7364247499999999</c:v>
                </c:pt>
                <c:pt idx="2">
                  <c:v>23.324481250000002</c:v>
                </c:pt>
                <c:pt idx="3">
                  <c:v>27.2983525</c:v>
                </c:pt>
                <c:pt idx="4">
                  <c:v>25.511256250000002</c:v>
                </c:pt>
                <c:pt idx="5">
                  <c:v>2.10009025</c:v>
                </c:pt>
                <c:pt idx="6">
                  <c:v>12.907924250000001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4-47F9-98B4-5F8F77AC9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1107007"/>
        <c:axId val="1891108671"/>
      </c:barChart>
      <c:catAx>
        <c:axId val="189110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91108671"/>
        <c:crosses val="autoZero"/>
        <c:auto val="1"/>
        <c:lblAlgn val="ctr"/>
        <c:lblOffset val="100"/>
        <c:noMultiLvlLbl val="0"/>
      </c:catAx>
      <c:valAx>
        <c:axId val="1891108671"/>
        <c:scaling>
          <c:orientation val="minMax"/>
          <c:max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91107007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/>
              <a:t>60-90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9.370908495781205E-2"/>
          <c:y val="0.22789533404394316"/>
          <c:w val="0.87381460030549896"/>
          <c:h val="0.532114130894928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2.15'!$B$11</c:f>
              <c:strCache>
                <c:ptCount val="1"/>
                <c:pt idx="0">
                  <c:v>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2.15'!$C$4:$I$4</c:f>
              <c:strCache>
                <c:ptCount val="7"/>
                <c:pt idx="0">
                  <c:v>Neg. VA</c:v>
                </c:pt>
                <c:pt idx="1">
                  <c:v>0-10</c:v>
                </c:pt>
                <c:pt idx="2">
                  <c:v>10-40</c:v>
                </c:pt>
                <c:pt idx="3">
                  <c:v>40-60</c:v>
                </c:pt>
                <c:pt idx="4">
                  <c:v>60-90</c:v>
                </c:pt>
                <c:pt idx="5">
                  <c:v>90-100</c:v>
                </c:pt>
                <c:pt idx="6">
                  <c:v>Exit</c:v>
                </c:pt>
              </c:strCache>
            </c:strRef>
          </c:cat>
          <c:val>
            <c:numRef>
              <c:f>'Figure 2.15'!$C$11:$I$11</c:f>
              <c:numCache>
                <c:formatCode>0.0</c:formatCode>
                <c:ptCount val="7"/>
                <c:pt idx="0">
                  <c:v>3.6274242500000002</c:v>
                </c:pt>
                <c:pt idx="1">
                  <c:v>1.0880412500000001</c:v>
                </c:pt>
                <c:pt idx="2">
                  <c:v>6.9874469999999995</c:v>
                </c:pt>
                <c:pt idx="3">
                  <c:v>13.548828749999998</c:v>
                </c:pt>
                <c:pt idx="4">
                  <c:v>53.783530000000006</c:v>
                </c:pt>
                <c:pt idx="5">
                  <c:v>13.574570874999999</c:v>
                </c:pt>
                <c:pt idx="6">
                  <c:v>7.3901558749999996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8-4CDB-98DC-14984BE4DB10}"/>
            </c:ext>
          </c:extLst>
        </c:ser>
        <c:ser>
          <c:idx val="1"/>
          <c:order val="1"/>
          <c:tx>
            <c:strRef>
              <c:f>'Figure 2.15'!$B$12</c:f>
              <c:strCache>
                <c:ptCount val="1"/>
                <c:pt idx="0">
                  <c:v>Freq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2.15'!$C$4:$I$4</c:f>
              <c:strCache>
                <c:ptCount val="7"/>
                <c:pt idx="0">
                  <c:v>Neg. VA</c:v>
                </c:pt>
                <c:pt idx="1">
                  <c:v>0-10</c:v>
                </c:pt>
                <c:pt idx="2">
                  <c:v>10-40</c:v>
                </c:pt>
                <c:pt idx="3">
                  <c:v>40-60</c:v>
                </c:pt>
                <c:pt idx="4">
                  <c:v>60-90</c:v>
                </c:pt>
                <c:pt idx="5">
                  <c:v>90-100</c:v>
                </c:pt>
                <c:pt idx="6">
                  <c:v>Exit</c:v>
                </c:pt>
              </c:strCache>
            </c:strRef>
          </c:cat>
          <c:val>
            <c:numRef>
              <c:f>'Figure 2.15'!$C$12:$I$12</c:f>
              <c:numCache>
                <c:formatCode>0.0</c:formatCode>
                <c:ptCount val="7"/>
                <c:pt idx="0">
                  <c:v>4.2226208750000005</c:v>
                </c:pt>
                <c:pt idx="1">
                  <c:v>1.4439055000000001</c:v>
                </c:pt>
                <c:pt idx="2">
                  <c:v>9.1567966250000001</c:v>
                </c:pt>
                <c:pt idx="3">
                  <c:v>15.831843750000001</c:v>
                </c:pt>
                <c:pt idx="4">
                  <c:v>48.878081250000001</c:v>
                </c:pt>
                <c:pt idx="5">
                  <c:v>9.5663367499999996</c:v>
                </c:pt>
                <c:pt idx="6">
                  <c:v>10.900411999999999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8-4CDB-98DC-14984BE4D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1107007"/>
        <c:axId val="1891108671"/>
      </c:barChart>
      <c:catAx>
        <c:axId val="189110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91108671"/>
        <c:crosses val="autoZero"/>
        <c:auto val="1"/>
        <c:lblAlgn val="ctr"/>
        <c:lblOffset val="100"/>
        <c:noMultiLvlLbl val="0"/>
      </c:catAx>
      <c:valAx>
        <c:axId val="1891108671"/>
        <c:scaling>
          <c:orientation val="minMax"/>
          <c:max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91107007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tr"/>
      <c:legendEntry>
        <c:idx val="1"/>
        <c:delete val="1"/>
      </c:legendEntry>
      <c:layout>
        <c:manualLayout>
          <c:xMode val="edge"/>
          <c:yMode val="edge"/>
          <c:x val="0.74795423227605673"/>
          <c:y val="0.8875753829959856"/>
          <c:w val="0.24628797713819151"/>
          <c:h val="0.11191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>
                <a:solidFill>
                  <a:sysClr val="windowText" lastClr="000000"/>
                </a:solidFill>
              </a:rPr>
              <a:t>90-100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8.9352607709750578E-2"/>
          <c:y val="0.23982905982905983"/>
          <c:w val="0.87095436507936519"/>
          <c:h val="0.5643362573099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2.15'!$B$13</c:f>
              <c:strCache>
                <c:ptCount val="1"/>
                <c:pt idx="0">
                  <c:v>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2.15'!$C$4:$I$4</c:f>
              <c:strCache>
                <c:ptCount val="7"/>
                <c:pt idx="0">
                  <c:v>Neg. VA</c:v>
                </c:pt>
                <c:pt idx="1">
                  <c:v>0-10</c:v>
                </c:pt>
                <c:pt idx="2">
                  <c:v>10-40</c:v>
                </c:pt>
                <c:pt idx="3">
                  <c:v>40-60</c:v>
                </c:pt>
                <c:pt idx="4">
                  <c:v>60-90</c:v>
                </c:pt>
                <c:pt idx="5">
                  <c:v>90-100</c:v>
                </c:pt>
                <c:pt idx="6">
                  <c:v>Exit</c:v>
                </c:pt>
              </c:strCache>
            </c:strRef>
          </c:cat>
          <c:val>
            <c:numRef>
              <c:f>'Figure 2.15'!$C$13:$I$13</c:f>
              <c:numCache>
                <c:formatCode>0.0</c:formatCode>
                <c:ptCount val="7"/>
                <c:pt idx="0">
                  <c:v>2.744201125</c:v>
                </c:pt>
                <c:pt idx="1">
                  <c:v>0.40179175</c:v>
                </c:pt>
                <c:pt idx="2">
                  <c:v>1.4880580000000001</c:v>
                </c:pt>
                <c:pt idx="3">
                  <c:v>2.2220912499999996</c:v>
                </c:pt>
                <c:pt idx="4">
                  <c:v>22.80357875</c:v>
                </c:pt>
                <c:pt idx="5">
                  <c:v>63.927948749999999</c:v>
                </c:pt>
                <c:pt idx="6">
                  <c:v>6.4123321249999998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F-4484-8590-F979CFFA6F0B}"/>
            </c:ext>
          </c:extLst>
        </c:ser>
        <c:ser>
          <c:idx val="1"/>
          <c:order val="1"/>
          <c:tx>
            <c:strRef>
              <c:f>'Figure 2.15'!$B$14</c:f>
              <c:strCache>
                <c:ptCount val="1"/>
                <c:pt idx="0">
                  <c:v>Freq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2.15'!$C$4:$I$4</c:f>
              <c:strCache>
                <c:ptCount val="7"/>
                <c:pt idx="0">
                  <c:v>Neg. VA</c:v>
                </c:pt>
                <c:pt idx="1">
                  <c:v>0-10</c:v>
                </c:pt>
                <c:pt idx="2">
                  <c:v>10-40</c:v>
                </c:pt>
                <c:pt idx="3">
                  <c:v>40-60</c:v>
                </c:pt>
                <c:pt idx="4">
                  <c:v>60-90</c:v>
                </c:pt>
                <c:pt idx="5">
                  <c:v>90-100</c:v>
                </c:pt>
                <c:pt idx="6">
                  <c:v>Exit</c:v>
                </c:pt>
              </c:strCache>
            </c:strRef>
          </c:cat>
          <c:val>
            <c:numRef>
              <c:f>'Figure 2.15'!$C$14:$I$14</c:f>
              <c:numCache>
                <c:formatCode>0.0</c:formatCode>
                <c:ptCount val="7"/>
                <c:pt idx="0">
                  <c:v>3.6447942500000003</c:v>
                </c:pt>
                <c:pt idx="1">
                  <c:v>0.70465912499999994</c:v>
                </c:pt>
                <c:pt idx="2">
                  <c:v>2.3903012500000003</c:v>
                </c:pt>
                <c:pt idx="3">
                  <c:v>3.26754225</c:v>
                </c:pt>
                <c:pt idx="4">
                  <c:v>27.810186250000001</c:v>
                </c:pt>
                <c:pt idx="5">
                  <c:v>51.852117499999999</c:v>
                </c:pt>
                <c:pt idx="6">
                  <c:v>10.330401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F-4484-8590-F979CFFA6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1107007"/>
        <c:axId val="1891108671"/>
      </c:barChart>
      <c:catAx>
        <c:axId val="189110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91108671"/>
        <c:crosses val="autoZero"/>
        <c:auto val="1"/>
        <c:lblAlgn val="ctr"/>
        <c:lblOffset val="100"/>
        <c:noMultiLvlLbl val="0"/>
      </c:catAx>
      <c:valAx>
        <c:axId val="1891108671"/>
        <c:scaling>
          <c:orientation val="minMax"/>
          <c:max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91107007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0429872075602167"/>
          <c:y val="0.88630842548220523"/>
          <c:w val="0.31671057865519286"/>
          <c:h val="0.11191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800" b="1"/>
              <a:t>Manufacturing [C]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2.16'!$B$5</c:f>
              <c:strCache>
                <c:ptCount val="1"/>
                <c:pt idx="0">
                  <c:v>Young (0-5)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2.16'!$A$6:$A$15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'Figure 2.16'!$B$6:$B$15</c:f>
              <c:numCache>
                <c:formatCode>_(* #\ ##0.0_);_(* \(#\ ##0.0\);_(* "-"??_);_(@_)</c:formatCode>
                <c:ptCount val="10"/>
                <c:pt idx="0">
                  <c:v>39.303547963206306</c:v>
                </c:pt>
                <c:pt idx="1">
                  <c:v>36.700411614195126</c:v>
                </c:pt>
                <c:pt idx="2">
                  <c:v>35.951192457016084</c:v>
                </c:pt>
                <c:pt idx="3">
                  <c:v>33.601804123711347</c:v>
                </c:pt>
                <c:pt idx="4">
                  <c:v>35.907610907610909</c:v>
                </c:pt>
                <c:pt idx="5">
                  <c:v>34.841231069858331</c:v>
                </c:pt>
                <c:pt idx="6">
                  <c:v>34.663136753697273</c:v>
                </c:pt>
                <c:pt idx="7">
                  <c:v>33.797909407665507</c:v>
                </c:pt>
                <c:pt idx="8">
                  <c:v>33.904196693514201</c:v>
                </c:pt>
                <c:pt idx="9">
                  <c:v>31.815552433683163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75-42E8-917C-CE092D3F024F}"/>
            </c:ext>
          </c:extLst>
        </c:ser>
        <c:ser>
          <c:idx val="1"/>
          <c:order val="1"/>
          <c:tx>
            <c:strRef>
              <c:f>'Figure 2.16'!$C$5</c:f>
              <c:strCache>
                <c:ptCount val="1"/>
                <c:pt idx="0">
                  <c:v>Old (6+)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2.16'!$A$6:$A$15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'Figure 2.16'!$C$6:$C$15</c:f>
              <c:numCache>
                <c:formatCode>_(* #\ ##0.0_);_(* \(#\ ##0.0\);_(* "-"??_);_(@_)</c:formatCode>
                <c:ptCount val="10"/>
                <c:pt idx="0">
                  <c:v>60.696452036793694</c:v>
                </c:pt>
                <c:pt idx="1">
                  <c:v>63.299588385804874</c:v>
                </c:pt>
                <c:pt idx="2">
                  <c:v>64.048807542983923</c:v>
                </c:pt>
                <c:pt idx="3">
                  <c:v>66.398195876288653</c:v>
                </c:pt>
                <c:pt idx="4">
                  <c:v>64.092389092389084</c:v>
                </c:pt>
                <c:pt idx="5">
                  <c:v>65.158768930141676</c:v>
                </c:pt>
                <c:pt idx="6">
                  <c:v>65.336863246302727</c:v>
                </c:pt>
                <c:pt idx="7">
                  <c:v>66.2020905923345</c:v>
                </c:pt>
                <c:pt idx="8">
                  <c:v>66.095803306485806</c:v>
                </c:pt>
                <c:pt idx="9">
                  <c:v>68.184447566316834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75-42E8-917C-CE092D3F0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9207936"/>
        <c:axId val="459208592"/>
      </c:lineChart>
      <c:catAx>
        <c:axId val="4592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59208592"/>
        <c:crosses val="autoZero"/>
        <c:auto val="1"/>
        <c:lblAlgn val="ctr"/>
        <c:lblOffset val="100"/>
        <c:noMultiLvlLbl val="0"/>
      </c:catAx>
      <c:valAx>
        <c:axId val="459208592"/>
        <c:scaling>
          <c:orientation val="minMax"/>
          <c:max val="7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59207936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6.7737825690243669E-2"/>
          <c:y val="0.89860695107471456"/>
          <c:w val="0.86881619411307487"/>
          <c:h val="7.47982881629581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1.4'!$A$5</c:f>
              <c:strCache>
                <c:ptCount val="1"/>
                <c:pt idx="0">
                  <c:v>Real HCl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1.4'!$B$4:$V$4</c15:sqref>
                  </c15:fullRef>
                </c:ext>
              </c:extLst>
              <c:f>'Figure 1.4'!$K$4:$V$4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1.4'!$B$5:$V$5</c15:sqref>
                  </c15:fullRef>
                </c:ext>
              </c:extLst>
              <c:f>'Figure 1.4'!$K$5:$V$5</c:f>
              <c:numCache>
                <c:formatCode>General</c:formatCode>
                <c:ptCount val="12"/>
                <c:pt idx="0">
                  <c:v>185.06100000000001</c:v>
                </c:pt>
                <c:pt idx="1">
                  <c:v>169.5814</c:v>
                </c:pt>
                <c:pt idx="2">
                  <c:v>170.51599999999999</c:v>
                </c:pt>
                <c:pt idx="3">
                  <c:v>167.4736</c:v>
                </c:pt>
                <c:pt idx="4">
                  <c:v>171.5334</c:v>
                </c:pt>
                <c:pt idx="5">
                  <c:v>173.5754</c:v>
                </c:pt>
                <c:pt idx="6">
                  <c:v>163.64879999999999</c:v>
                </c:pt>
                <c:pt idx="7">
                  <c:v>165.37950000000001</c:v>
                </c:pt>
                <c:pt idx="8">
                  <c:v>164.67599999999999</c:v>
                </c:pt>
                <c:pt idx="9">
                  <c:v>168.84829999999999</c:v>
                </c:pt>
                <c:pt idx="10">
                  <c:v>168.37559999999999</c:v>
                </c:pt>
                <c:pt idx="11">
                  <c:v>173.6498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9-493A-A31B-6518D50A39D0}"/>
            </c:ext>
          </c:extLst>
        </c:ser>
        <c:ser>
          <c:idx val="1"/>
          <c:order val="1"/>
          <c:tx>
            <c:strRef>
              <c:f>'Figure 1.4'!$A$6</c:f>
              <c:strCache>
                <c:ptCount val="1"/>
                <c:pt idx="0">
                  <c:v>Nominal HCI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1.4'!$B$4:$V$4</c15:sqref>
                  </c15:fullRef>
                </c:ext>
              </c:extLst>
              <c:f>'Figure 1.4'!$K$4:$V$4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1.4'!$B$6:$V$6</c15:sqref>
                  </c15:fullRef>
                </c:ext>
              </c:extLst>
              <c:f>'Figure 1.4'!$K$6:$V$6</c:f>
              <c:numCache>
                <c:formatCode>General</c:formatCode>
                <c:ptCount val="12"/>
                <c:pt idx="0">
                  <c:v>156.41919999999999</c:v>
                </c:pt>
                <c:pt idx="1">
                  <c:v>146.5351</c:v>
                </c:pt>
                <c:pt idx="2">
                  <c:v>146.88399999999999</c:v>
                </c:pt>
                <c:pt idx="3">
                  <c:v>143.58449999999999</c:v>
                </c:pt>
                <c:pt idx="4">
                  <c:v>147.8853</c:v>
                </c:pt>
                <c:pt idx="5">
                  <c:v>152.18809999999999</c:v>
                </c:pt>
                <c:pt idx="6">
                  <c:v>146.11449999999999</c:v>
                </c:pt>
                <c:pt idx="7">
                  <c:v>150.28460000000001</c:v>
                </c:pt>
                <c:pt idx="8">
                  <c:v>150.9384</c:v>
                </c:pt>
                <c:pt idx="9">
                  <c:v>154.64179999999999</c:v>
                </c:pt>
                <c:pt idx="10">
                  <c:v>153.9854</c:v>
                </c:pt>
                <c:pt idx="11">
                  <c:v>159.6183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9-493A-A31B-6518D50A39D0}"/>
            </c:ext>
          </c:extLst>
        </c:ser>
        <c:ser>
          <c:idx val="2"/>
          <c:order val="2"/>
          <c:tx>
            <c:strRef>
              <c:f>'Figure 1.4'!$A$7</c:f>
              <c:strCache>
                <c:ptCount val="1"/>
              </c:strCache>
            </c:strRef>
          </c:tx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</c:v>
              </c:pt>
              <c:pt idx="7">
                <c:v>2016</c:v>
              </c:pt>
              <c:pt idx="8">
                <c:v>2017</c:v>
              </c:pt>
              <c:pt idx="9">
                <c:v>2018</c:v>
              </c:pt>
              <c:pt idx="10">
                <c:v>2019</c:v>
              </c:pt>
              <c:pt idx="11">
                <c:v>2020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1.4'!$B$7:$V$7</c15:sqref>
                  </c15:fullRef>
                </c:ext>
              </c:extLst>
              <c:f>'Figure 1.4'!$K$7:$V$7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8E1-A4D2-2BFFE9B00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7751679"/>
        <c:axId val="907745439"/>
      </c:lineChart>
      <c:catAx>
        <c:axId val="907751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07745439"/>
        <c:crosses val="autoZero"/>
        <c:auto val="1"/>
        <c:lblAlgn val="ctr"/>
        <c:lblOffset val="100"/>
        <c:tickLblSkip val="4"/>
        <c:noMultiLvlLbl val="0"/>
      </c:catAx>
      <c:valAx>
        <c:axId val="907745439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077516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800" b="1" i="0" u="none" strike="noStrike" baseline="0">
                <a:effectLst/>
              </a:rPr>
              <a:t>Non-Financial Market Services [G-N]</a:t>
            </a:r>
            <a:r>
              <a:rPr lang="en-GB" sz="800" b="1" i="0" u="none" strike="noStrike" baseline="0"/>
              <a:t> </a:t>
            </a:r>
            <a:endParaRPr lang="en-GB" sz="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2.16'!$F$5</c:f>
              <c:strCache>
                <c:ptCount val="1"/>
                <c:pt idx="0">
                  <c:v>Young (0-5)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2.16'!$E$6:$E$15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'Figure 2.16'!$F$6:$F$15</c:f>
              <c:numCache>
                <c:formatCode>_(* #\ ##0.0_);_(* \(#\ ##0.0\);_(* "-"??_);_(@_)</c:formatCode>
                <c:ptCount val="10"/>
                <c:pt idx="0">
                  <c:v>50.589236904601876</c:v>
                </c:pt>
                <c:pt idx="1">
                  <c:v>49.006534960148073</c:v>
                </c:pt>
                <c:pt idx="2">
                  <c:v>47.734340293203019</c:v>
                </c:pt>
                <c:pt idx="3">
                  <c:v>45.423393506906415</c:v>
                </c:pt>
                <c:pt idx="4">
                  <c:v>47.753333227893144</c:v>
                </c:pt>
                <c:pt idx="5">
                  <c:v>46.014822325942049</c:v>
                </c:pt>
                <c:pt idx="6">
                  <c:v>44.855091730922624</c:v>
                </c:pt>
                <c:pt idx="7">
                  <c:v>42.192933331596841</c:v>
                </c:pt>
                <c:pt idx="8">
                  <c:v>39.117464263517718</c:v>
                </c:pt>
                <c:pt idx="9">
                  <c:v>34.759019251636815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3-4573-833E-A240E2CD4EB6}"/>
            </c:ext>
          </c:extLst>
        </c:ser>
        <c:ser>
          <c:idx val="1"/>
          <c:order val="1"/>
          <c:tx>
            <c:strRef>
              <c:f>'Figure 2.16'!$G$5</c:f>
              <c:strCache>
                <c:ptCount val="1"/>
                <c:pt idx="0">
                  <c:v>Old (6+)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2.16'!$E$6:$E$15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'Figure 2.16'!$G$6:$G$15</c:f>
              <c:numCache>
                <c:formatCode>_(* #\ ##0.0_);_(* \(#\ ##0.0\);_(* "-"??_);_(@_)</c:formatCode>
                <c:ptCount val="10"/>
                <c:pt idx="0">
                  <c:v>49.410763095398124</c:v>
                </c:pt>
                <c:pt idx="1">
                  <c:v>50.993465039851927</c:v>
                </c:pt>
                <c:pt idx="2">
                  <c:v>52.265659706796974</c:v>
                </c:pt>
                <c:pt idx="3">
                  <c:v>54.576606493093585</c:v>
                </c:pt>
                <c:pt idx="4">
                  <c:v>52.246666772106856</c:v>
                </c:pt>
                <c:pt idx="5">
                  <c:v>53.985177674057951</c:v>
                </c:pt>
                <c:pt idx="6">
                  <c:v>55.144908269077376</c:v>
                </c:pt>
                <c:pt idx="7">
                  <c:v>57.807066668403159</c:v>
                </c:pt>
                <c:pt idx="8">
                  <c:v>60.882535736482289</c:v>
                </c:pt>
                <c:pt idx="9">
                  <c:v>65.240980748363185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E3-4573-833E-A240E2CD4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9207936"/>
        <c:axId val="459208592"/>
      </c:lineChart>
      <c:catAx>
        <c:axId val="4592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59208592"/>
        <c:crosses val="autoZero"/>
        <c:auto val="1"/>
        <c:lblAlgn val="ctr"/>
        <c:lblOffset val="100"/>
        <c:noMultiLvlLbl val="0"/>
      </c:catAx>
      <c:valAx>
        <c:axId val="459208592"/>
        <c:scaling>
          <c:orientation val="minMax"/>
          <c:max val="7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59207936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3.0125640032700844E-2"/>
          <c:y val="0.90335593467483233"/>
          <c:w val="0.28935790907405762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737278744847895E-2"/>
          <c:y val="6.8171390909597923E-2"/>
          <c:w val="0.92747791112856981"/>
          <c:h val="0.722332959370781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2.17'!$C$4</c:f>
              <c:strCache>
                <c:ptCount val="1"/>
                <c:pt idx="0">
                  <c:v>Labour productivity, Value added (log)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cat>
            <c:multiLvlStrRef>
              <c:f>'Figure 2.17'!$A$5:$B$22</c:f>
              <c:multiLvlStrCache>
                <c:ptCount val="18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  <c:pt idx="12">
                    <c:v>2013</c:v>
                  </c:pt>
                  <c:pt idx="13">
                    <c:v>2014</c:v>
                  </c:pt>
                  <c:pt idx="14">
                    <c:v>2015</c:v>
                  </c:pt>
                  <c:pt idx="15">
                    <c:v>2016</c:v>
                  </c:pt>
                  <c:pt idx="16">
                    <c:v>2017</c:v>
                  </c:pt>
                  <c:pt idx="17">
                    <c:v>2018</c:v>
                  </c:pt>
                </c:lvl>
                <c:lvl>
                  <c:pt idx="0">
                    <c:v>Manufacturing [C]</c:v>
                  </c:pt>
                  <c:pt idx="9">
                    <c:v>Non-Financial Market Services [G-N]</c:v>
                  </c:pt>
                </c:lvl>
              </c:multiLvlStrCache>
            </c:multiLvlStrRef>
          </c:cat>
          <c:val>
            <c:numRef>
              <c:f>'Figure 2.17'!$C$5:$C$22</c:f>
              <c:numCache>
                <c:formatCode>General</c:formatCode>
                <c:ptCount val="18"/>
                <c:pt idx="0">
                  <c:v>6.984409152173912</c:v>
                </c:pt>
                <c:pt idx="1">
                  <c:v>7.373075256249999</c:v>
                </c:pt>
                <c:pt idx="2">
                  <c:v>7.6699027603305785</c:v>
                </c:pt>
                <c:pt idx="3">
                  <c:v>10.246286834532375</c:v>
                </c:pt>
                <c:pt idx="4">
                  <c:v>9.0065280902777776</c:v>
                </c:pt>
                <c:pt idx="5">
                  <c:v>11.01511538235294</c:v>
                </c:pt>
                <c:pt idx="6">
                  <c:v>8.8507045000000009</c:v>
                </c:pt>
                <c:pt idx="7">
                  <c:v>11.037233457446808</c:v>
                </c:pt>
                <c:pt idx="8">
                  <c:v>10.405061924050631</c:v>
                </c:pt>
                <c:pt idx="9">
                  <c:v>6.5742723818984556</c:v>
                </c:pt>
                <c:pt idx="10">
                  <c:v>6.5634692261306533</c:v>
                </c:pt>
                <c:pt idx="11">
                  <c:v>7.151597179824563</c:v>
                </c:pt>
                <c:pt idx="12">
                  <c:v>8.1754632280701749</c:v>
                </c:pt>
                <c:pt idx="13">
                  <c:v>8.2116718923253149</c:v>
                </c:pt>
                <c:pt idx="14">
                  <c:v>9.2533580062176171</c:v>
                </c:pt>
                <c:pt idx="15">
                  <c:v>7.653818653225807</c:v>
                </c:pt>
                <c:pt idx="16">
                  <c:v>9.5375228570084651</c:v>
                </c:pt>
                <c:pt idx="17">
                  <c:v>8.9237184158829681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0-4101-A832-E99666B4D11E}"/>
            </c:ext>
          </c:extLst>
        </c:ser>
        <c:ser>
          <c:idx val="1"/>
          <c:order val="1"/>
          <c:tx>
            <c:strRef>
              <c:f>'Figure 2.17'!$D$4</c:f>
              <c:strCache>
                <c:ptCount val="1"/>
                <c:pt idx="0">
                  <c:v>Multifactor productivity (log)</c:v>
                </c:pt>
              </c:strCache>
            </c:strRef>
          </c:tx>
          <c:spPr>
            <a:solidFill>
              <a:schemeClr val="accent2"/>
            </a:solidFill>
            <a:ln w="19050">
              <a:noFill/>
            </a:ln>
            <a:effectLst/>
          </c:spPr>
          <c:invertIfNegative val="0"/>
          <c:cat>
            <c:multiLvlStrRef>
              <c:f>'Figure 2.17'!$A$5:$B$22</c:f>
              <c:multiLvlStrCache>
                <c:ptCount val="18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  <c:pt idx="12">
                    <c:v>2013</c:v>
                  </c:pt>
                  <c:pt idx="13">
                    <c:v>2014</c:v>
                  </c:pt>
                  <c:pt idx="14">
                    <c:v>2015</c:v>
                  </c:pt>
                  <c:pt idx="15">
                    <c:v>2016</c:v>
                  </c:pt>
                  <c:pt idx="16">
                    <c:v>2017</c:v>
                  </c:pt>
                  <c:pt idx="17">
                    <c:v>2018</c:v>
                  </c:pt>
                </c:lvl>
                <c:lvl>
                  <c:pt idx="0">
                    <c:v>Manufacturing [C]</c:v>
                  </c:pt>
                  <c:pt idx="9">
                    <c:v>Non-Financial Market Services [G-N]</c:v>
                  </c:pt>
                </c:lvl>
              </c:multiLvlStrCache>
            </c:multiLvlStrRef>
          </c:cat>
          <c:val>
            <c:numRef>
              <c:f>'Figure 2.17'!$D$5:$D$22</c:f>
              <c:numCache>
                <c:formatCode>General</c:formatCode>
                <c:ptCount val="18"/>
                <c:pt idx="0">
                  <c:v>8.4172502057142857</c:v>
                </c:pt>
                <c:pt idx="1">
                  <c:v>9.5054769032258069</c:v>
                </c:pt>
                <c:pt idx="2">
                  <c:v>9.1670498842105275</c:v>
                </c:pt>
                <c:pt idx="3">
                  <c:v>11.692247127659575</c:v>
                </c:pt>
                <c:pt idx="4">
                  <c:v>11.402819747126438</c:v>
                </c:pt>
                <c:pt idx="5">
                  <c:v>10.979539761904764</c:v>
                </c:pt>
                <c:pt idx="6">
                  <c:v>11.583253295454545</c:v>
                </c:pt>
                <c:pt idx="7">
                  <c:v>13.690721340206183</c:v>
                </c:pt>
                <c:pt idx="8">
                  <c:v>12.612501249999998</c:v>
                </c:pt>
                <c:pt idx="9">
                  <c:v>7.8034863228247175</c:v>
                </c:pt>
                <c:pt idx="10">
                  <c:v>8.321161398000001</c:v>
                </c:pt>
                <c:pt idx="11">
                  <c:v>8.220865677419356</c:v>
                </c:pt>
                <c:pt idx="12">
                  <c:v>9.5849898051948053</c:v>
                </c:pt>
                <c:pt idx="13">
                  <c:v>9.2942017846153853</c:v>
                </c:pt>
                <c:pt idx="14">
                  <c:v>10.586082955284551</c:v>
                </c:pt>
                <c:pt idx="15">
                  <c:v>9.4975455174538013</c:v>
                </c:pt>
                <c:pt idx="16">
                  <c:v>10.508262758555132</c:v>
                </c:pt>
                <c:pt idx="17">
                  <c:v>9.6859504896694215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0-4101-A832-E99666B4D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267520"/>
        <c:axId val="426266536"/>
      </c:barChart>
      <c:catAx>
        <c:axId val="42626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426266536"/>
        <c:crosses val="autoZero"/>
        <c:auto val="1"/>
        <c:lblAlgn val="ctr"/>
        <c:lblOffset val="0"/>
        <c:noMultiLvlLbl val="0"/>
      </c:catAx>
      <c:valAx>
        <c:axId val="426266536"/>
        <c:scaling>
          <c:orientation val="minMax"/>
          <c:max val="15"/>
          <c:min val="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>
            <a:noFill/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426267520"/>
        <c:crosses val="autoZero"/>
        <c:crossBetween val="between"/>
        <c:majorUnit val="5"/>
      </c:valAx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2.8643828307760858E-2"/>
          <c:y val="0.86434557221046382"/>
          <c:w val="0.95462596959445567"/>
          <c:h val="0.135654427789536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sx="1000" sy="1000" algn="ctr" rotWithShape="0">
        <a:srgbClr val="000000"/>
      </a:outerShdw>
    </a:effectLst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094261924156034E-2"/>
          <c:y val="3.7825625263689967E-2"/>
          <c:w val="0.93073852837360849"/>
          <c:h val="0.7123868553480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2.18'!$C$4</c:f>
              <c:strCache>
                <c:ptCount val="1"/>
                <c:pt idx="0">
                  <c:v>Labour productivity, Value added (log)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cat>
            <c:multiLvlStrRef>
              <c:f>'Figure 2.18'!$A$5:$B$22</c:f>
              <c:multiLvlStrCache>
                <c:ptCount val="18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  <c:pt idx="12">
                    <c:v>2013</c:v>
                  </c:pt>
                  <c:pt idx="13">
                    <c:v>2014</c:v>
                  </c:pt>
                  <c:pt idx="14">
                    <c:v>2015</c:v>
                  </c:pt>
                  <c:pt idx="15">
                    <c:v>2016</c:v>
                  </c:pt>
                  <c:pt idx="16">
                    <c:v>2017</c:v>
                  </c:pt>
                  <c:pt idx="17">
                    <c:v>2018</c:v>
                  </c:pt>
                </c:lvl>
                <c:lvl>
                  <c:pt idx="0">
                    <c:v>Manufacturing [C]</c:v>
                  </c:pt>
                  <c:pt idx="9">
                    <c:v>Non-Financial Market Services [G-N]</c:v>
                  </c:pt>
                </c:lvl>
              </c:multiLvlStrCache>
            </c:multiLvlStrRef>
          </c:cat>
          <c:val>
            <c:numRef>
              <c:f>'Figure 2.18'!$C$5:$C$22</c:f>
              <c:numCache>
                <c:formatCode>General</c:formatCode>
                <c:ptCount val="18"/>
                <c:pt idx="0">
                  <c:v>49.329758713136727</c:v>
                </c:pt>
                <c:pt idx="1">
                  <c:v>42.666666666666671</c:v>
                </c:pt>
                <c:pt idx="2">
                  <c:v>31.926121372031663</c:v>
                </c:pt>
                <c:pt idx="3">
                  <c:v>34.491315136476423</c:v>
                </c:pt>
                <c:pt idx="4">
                  <c:v>33.103448275862071</c:v>
                </c:pt>
                <c:pt idx="5">
                  <c:v>28.8135593220339</c:v>
                </c:pt>
                <c:pt idx="6">
                  <c:v>29.735234215885946</c:v>
                </c:pt>
                <c:pt idx="7">
                  <c:v>36.434108527131784</c:v>
                </c:pt>
                <c:pt idx="8">
                  <c:v>29.368029739776951</c:v>
                </c:pt>
                <c:pt idx="9">
                  <c:v>46.130346232179228</c:v>
                </c:pt>
                <c:pt idx="10">
                  <c:v>40.385591070522572</c:v>
                </c:pt>
                <c:pt idx="11">
                  <c:v>33.694581280788178</c:v>
                </c:pt>
                <c:pt idx="12">
                  <c:v>37.077189939288814</c:v>
                </c:pt>
                <c:pt idx="13">
                  <c:v>33.168693009118542</c:v>
                </c:pt>
                <c:pt idx="14">
                  <c:v>31.858699240673488</c:v>
                </c:pt>
                <c:pt idx="15">
                  <c:v>27.811598846523548</c:v>
                </c:pt>
                <c:pt idx="16">
                  <c:v>32.085722909749471</c:v>
                </c:pt>
                <c:pt idx="17">
                  <c:v>28.031634446397184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3-4CF8-9C88-80FA673DCF92}"/>
            </c:ext>
          </c:extLst>
        </c:ser>
        <c:ser>
          <c:idx val="1"/>
          <c:order val="1"/>
          <c:tx>
            <c:strRef>
              <c:f>'Figure 2.18'!$D$4</c:f>
              <c:strCache>
                <c:ptCount val="1"/>
                <c:pt idx="0">
                  <c:v>Multifactor productivity (log)</c:v>
                </c:pt>
              </c:strCache>
            </c:strRef>
          </c:tx>
          <c:spPr>
            <a:solidFill>
              <a:schemeClr val="accent2"/>
            </a:solidFill>
            <a:ln w="19050">
              <a:noFill/>
            </a:ln>
            <a:effectLst/>
          </c:spPr>
          <c:invertIfNegative val="0"/>
          <c:cat>
            <c:multiLvlStrRef>
              <c:f>'Figure 2.18'!$A$5:$B$22</c:f>
              <c:multiLvlStrCache>
                <c:ptCount val="18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  <c:pt idx="12">
                    <c:v>2013</c:v>
                  </c:pt>
                  <c:pt idx="13">
                    <c:v>2014</c:v>
                  </c:pt>
                  <c:pt idx="14">
                    <c:v>2015</c:v>
                  </c:pt>
                  <c:pt idx="15">
                    <c:v>2016</c:v>
                  </c:pt>
                  <c:pt idx="16">
                    <c:v>2017</c:v>
                  </c:pt>
                  <c:pt idx="17">
                    <c:v>2018</c:v>
                  </c:pt>
                </c:lvl>
                <c:lvl>
                  <c:pt idx="0">
                    <c:v>Manufacturing [C]</c:v>
                  </c:pt>
                  <c:pt idx="9">
                    <c:v>Non-Financial Market Services [G-N]</c:v>
                  </c:pt>
                </c:lvl>
              </c:multiLvlStrCache>
            </c:multiLvlStrRef>
          </c:cat>
          <c:val>
            <c:numRef>
              <c:f>'Figure 2.18'!$D$5:$D$22</c:f>
              <c:numCache>
                <c:formatCode>General</c:formatCode>
                <c:ptCount val="18"/>
                <c:pt idx="0">
                  <c:v>49.715909090909086</c:v>
                </c:pt>
                <c:pt idx="1">
                  <c:v>35.327635327635328</c:v>
                </c:pt>
                <c:pt idx="2">
                  <c:v>27.065527065527068</c:v>
                </c:pt>
                <c:pt idx="3">
                  <c:v>25.133689839572192</c:v>
                </c:pt>
                <c:pt idx="4">
                  <c:v>22.081218274111674</c:v>
                </c:pt>
                <c:pt idx="5">
                  <c:v>19.811320754716981</c:v>
                </c:pt>
                <c:pt idx="6">
                  <c:v>20.512820512820511</c:v>
                </c:pt>
                <c:pt idx="7">
                  <c:v>21.555555555555557</c:v>
                </c:pt>
                <c:pt idx="8">
                  <c:v>17.278617710583152</c:v>
                </c:pt>
                <c:pt idx="9">
                  <c:v>54.203691045796312</c:v>
                </c:pt>
                <c:pt idx="10">
                  <c:v>34.435261707988978</c:v>
                </c:pt>
                <c:pt idx="11">
                  <c:v>30.979347101932049</c:v>
                </c:pt>
                <c:pt idx="12">
                  <c:v>27.648114901256733</c:v>
                </c:pt>
                <c:pt idx="13">
                  <c:v>24.688008681497557</c:v>
                </c:pt>
                <c:pt idx="14">
                  <c:v>23.218499292118924</c:v>
                </c:pt>
                <c:pt idx="15">
                  <c:v>22.166590805644059</c:v>
                </c:pt>
                <c:pt idx="16">
                  <c:v>22.662645411460577</c:v>
                </c:pt>
                <c:pt idx="17">
                  <c:v>20.344682639764606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3-4CF8-9C88-80FA673DC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267520"/>
        <c:axId val="426266536"/>
      </c:barChart>
      <c:catAx>
        <c:axId val="42626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426266536"/>
        <c:crosses val="autoZero"/>
        <c:auto val="1"/>
        <c:lblAlgn val="ctr"/>
        <c:lblOffset val="0"/>
        <c:noMultiLvlLbl val="0"/>
      </c:catAx>
      <c:valAx>
        <c:axId val="426266536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noFill/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426267520"/>
        <c:crosses val="autoZero"/>
        <c:crossBetween val="between"/>
        <c:majorUnit val="10"/>
      </c:valAx>
      <c:spPr>
        <a:solidFill>
          <a:schemeClr val="bg1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876400482101294E-2"/>
          <c:y val="3.7427112212613557E-2"/>
          <c:w val="0.94976084732205168"/>
          <c:h val="0.46502792563872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2.19'!$M$4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cat>
            <c:multiLvlStrRef>
              <c:f>'Figure 2.19'!$K$5:$L$18</c:f>
              <c:multiLvlStrCache>
                <c:ptCount val="14"/>
                <c:lvl>
                  <c:pt idx="0">
                    <c:v>vMicro (&lt;5)</c:v>
                  </c:pt>
                  <c:pt idx="1">
                    <c:v>Micro (5-9)</c:v>
                  </c:pt>
                  <c:pt idx="2">
                    <c:v>Small (10-19)</c:v>
                  </c:pt>
                  <c:pt idx="3">
                    <c:v>MediumSmall (20-49)</c:v>
                  </c:pt>
                  <c:pt idx="4">
                    <c:v>Medium (50-99)</c:v>
                  </c:pt>
                  <c:pt idx="5">
                    <c:v>MediumLarge (100-249)</c:v>
                  </c:pt>
                  <c:pt idx="6">
                    <c:v>Large (250+)</c:v>
                  </c:pt>
                  <c:pt idx="7">
                    <c:v>vMicro (&lt;5)</c:v>
                  </c:pt>
                  <c:pt idx="8">
                    <c:v>Micro (5-9)</c:v>
                  </c:pt>
                  <c:pt idx="9">
                    <c:v>Small (10-19)</c:v>
                  </c:pt>
                  <c:pt idx="10">
                    <c:v>MediumSmall (20-49)</c:v>
                  </c:pt>
                  <c:pt idx="11">
                    <c:v>Medium (50-99)</c:v>
                  </c:pt>
                  <c:pt idx="12">
                    <c:v>MediumLarge (100-249)</c:v>
                  </c:pt>
                  <c:pt idx="13">
                    <c:v>Large (250+)</c:v>
                  </c:pt>
                </c:lvl>
                <c:lvl>
                  <c:pt idx="0">
                    <c:v>Manufacturing [C]</c:v>
                  </c:pt>
                  <c:pt idx="7">
                    <c:v>Non-Financial Market Services [G-N]</c:v>
                  </c:pt>
                </c:lvl>
              </c:multiLvlStrCache>
            </c:multiLvlStrRef>
          </c:cat>
          <c:val>
            <c:numRef>
              <c:f>'Figure 2.19'!$M$5:$M$18</c:f>
              <c:numCache>
                <c:formatCode>General</c:formatCode>
                <c:ptCount val="14"/>
                <c:pt idx="0">
                  <c:v>19.2</c:v>
                </c:pt>
                <c:pt idx="1">
                  <c:v>19.5</c:v>
                </c:pt>
                <c:pt idx="2">
                  <c:v>21.7</c:v>
                </c:pt>
                <c:pt idx="3">
                  <c:v>26.4</c:v>
                </c:pt>
                <c:pt idx="4">
                  <c:v>30.9</c:v>
                </c:pt>
                <c:pt idx="5">
                  <c:v>37.200000000000003</c:v>
                </c:pt>
                <c:pt idx="6">
                  <c:v>41.7</c:v>
                </c:pt>
                <c:pt idx="7">
                  <c:v>16.5</c:v>
                </c:pt>
                <c:pt idx="8">
                  <c:v>15.8</c:v>
                </c:pt>
                <c:pt idx="9">
                  <c:v>17</c:v>
                </c:pt>
                <c:pt idx="10">
                  <c:v>22.6</c:v>
                </c:pt>
                <c:pt idx="11">
                  <c:v>23.7</c:v>
                </c:pt>
                <c:pt idx="12">
                  <c:v>27.2</c:v>
                </c:pt>
                <c:pt idx="13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8-4C49-AF7D-E6A8B23FC6BA}"/>
            </c:ext>
          </c:extLst>
        </c:ser>
        <c:ser>
          <c:idx val="1"/>
          <c:order val="1"/>
          <c:tx>
            <c:strRef>
              <c:f>'Figure 2.19'!$N$4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2"/>
            </a:solidFill>
            <a:ln w="19050">
              <a:noFill/>
            </a:ln>
            <a:effectLst/>
          </c:spPr>
          <c:invertIfNegative val="0"/>
          <c:cat>
            <c:multiLvlStrRef>
              <c:f>'Figure 2.19'!$K$5:$L$18</c:f>
              <c:multiLvlStrCache>
                <c:ptCount val="14"/>
                <c:lvl>
                  <c:pt idx="0">
                    <c:v>vMicro (&lt;5)</c:v>
                  </c:pt>
                  <c:pt idx="1">
                    <c:v>Micro (5-9)</c:v>
                  </c:pt>
                  <c:pt idx="2">
                    <c:v>Small (10-19)</c:v>
                  </c:pt>
                  <c:pt idx="3">
                    <c:v>MediumSmall (20-49)</c:v>
                  </c:pt>
                  <c:pt idx="4">
                    <c:v>Medium (50-99)</c:v>
                  </c:pt>
                  <c:pt idx="5">
                    <c:v>MediumLarge (100-249)</c:v>
                  </c:pt>
                  <c:pt idx="6">
                    <c:v>Large (250+)</c:v>
                  </c:pt>
                  <c:pt idx="7">
                    <c:v>vMicro (&lt;5)</c:v>
                  </c:pt>
                  <c:pt idx="8">
                    <c:v>Micro (5-9)</c:v>
                  </c:pt>
                  <c:pt idx="9">
                    <c:v>Small (10-19)</c:v>
                  </c:pt>
                  <c:pt idx="10">
                    <c:v>MediumSmall (20-49)</c:v>
                  </c:pt>
                  <c:pt idx="11">
                    <c:v>Medium (50-99)</c:v>
                  </c:pt>
                  <c:pt idx="12">
                    <c:v>MediumLarge (100-249)</c:v>
                  </c:pt>
                  <c:pt idx="13">
                    <c:v>Large (250+)</c:v>
                  </c:pt>
                </c:lvl>
                <c:lvl>
                  <c:pt idx="0">
                    <c:v>Manufacturing [C]</c:v>
                  </c:pt>
                  <c:pt idx="7">
                    <c:v>Non-Financial Market Services [G-N]</c:v>
                  </c:pt>
                </c:lvl>
              </c:multiLvlStrCache>
            </c:multiLvlStrRef>
          </c:cat>
          <c:val>
            <c:numRef>
              <c:f>'Figure 2.19'!$N$5:$N$18</c:f>
              <c:numCache>
                <c:formatCode>General</c:formatCode>
                <c:ptCount val="14"/>
                <c:pt idx="0">
                  <c:v>21.6</c:v>
                </c:pt>
                <c:pt idx="1">
                  <c:v>22.7</c:v>
                </c:pt>
                <c:pt idx="2">
                  <c:v>23.7</c:v>
                </c:pt>
                <c:pt idx="3">
                  <c:v>28</c:v>
                </c:pt>
                <c:pt idx="4">
                  <c:v>31.7</c:v>
                </c:pt>
                <c:pt idx="5">
                  <c:v>37.5</c:v>
                </c:pt>
                <c:pt idx="6">
                  <c:v>40.799999999999997</c:v>
                </c:pt>
                <c:pt idx="7">
                  <c:v>19.399999999999999</c:v>
                </c:pt>
                <c:pt idx="8">
                  <c:v>20.100000000000001</c:v>
                </c:pt>
                <c:pt idx="9">
                  <c:v>20.9</c:v>
                </c:pt>
                <c:pt idx="10">
                  <c:v>25.6</c:v>
                </c:pt>
                <c:pt idx="11">
                  <c:v>26</c:v>
                </c:pt>
                <c:pt idx="12">
                  <c:v>28.9</c:v>
                </c:pt>
                <c:pt idx="13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8-4C49-AF7D-E6A8B23FC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267520"/>
        <c:axId val="426266536"/>
      </c:barChart>
      <c:catAx>
        <c:axId val="426267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FFFFFF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6266536"/>
        <c:crosses val="autoZero"/>
        <c:auto val="1"/>
        <c:lblAlgn val="ctr"/>
        <c:lblOffset val="0"/>
        <c:noMultiLvlLbl val="0"/>
      </c:catAx>
      <c:valAx>
        <c:axId val="426266536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26267520"/>
        <c:crosses val="autoZero"/>
        <c:crossBetween val="between"/>
        <c:majorUnit val="10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9830003814831744"/>
          <c:y val="0.93048993757798393"/>
          <c:w val="0.20339992370336515"/>
          <c:h val="6.2144803882593136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>
          <a:latin typeface="+mn-lt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30846349124395E-2"/>
          <c:y val="2.9180317977494194E-2"/>
          <c:w val="0.94377414913299773"/>
          <c:h val="0.40879476272362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2.20'!$M$4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cat>
            <c:multiLvlStrRef>
              <c:f>'Figure 2.20'!$K$5:$L$18</c:f>
              <c:multiLvlStrCache>
                <c:ptCount val="14"/>
                <c:lvl>
                  <c:pt idx="0">
                    <c:v>vMicro (&lt;5)</c:v>
                  </c:pt>
                  <c:pt idx="1">
                    <c:v>Micro (5-9)</c:v>
                  </c:pt>
                  <c:pt idx="2">
                    <c:v>Small (10-19)</c:v>
                  </c:pt>
                  <c:pt idx="3">
                    <c:v>MediumSmall (20-49)</c:v>
                  </c:pt>
                  <c:pt idx="4">
                    <c:v>Medium (50-99)</c:v>
                  </c:pt>
                  <c:pt idx="5">
                    <c:v>MediumLarge (100-249)</c:v>
                  </c:pt>
                  <c:pt idx="6">
                    <c:v>Large (250+)</c:v>
                  </c:pt>
                  <c:pt idx="7">
                    <c:v>vMicro (&lt;5)</c:v>
                  </c:pt>
                  <c:pt idx="8">
                    <c:v>Micro (5-9)</c:v>
                  </c:pt>
                  <c:pt idx="9">
                    <c:v>Small (10-19)</c:v>
                  </c:pt>
                  <c:pt idx="10">
                    <c:v>MediumSmall (20-49)</c:v>
                  </c:pt>
                  <c:pt idx="11">
                    <c:v>Medium (50-99)</c:v>
                  </c:pt>
                  <c:pt idx="12">
                    <c:v>MediumLarge (100-249)</c:v>
                  </c:pt>
                  <c:pt idx="13">
                    <c:v>Large (250+)</c:v>
                  </c:pt>
                </c:lvl>
                <c:lvl>
                  <c:pt idx="0">
                    <c:v>Manufacturing [C]</c:v>
                  </c:pt>
                  <c:pt idx="7">
                    <c:v>Non-Financial Market Services [G-N]</c:v>
                  </c:pt>
                </c:lvl>
              </c:multiLvlStrCache>
            </c:multiLvlStrRef>
          </c:cat>
          <c:val>
            <c:numRef>
              <c:f>'Figure 2.20'!$M$5:$M$18</c:f>
              <c:numCache>
                <c:formatCode>General</c:formatCode>
                <c:ptCount val="14"/>
                <c:pt idx="0">
                  <c:v>6.9</c:v>
                </c:pt>
                <c:pt idx="1">
                  <c:v>9.1</c:v>
                </c:pt>
                <c:pt idx="2">
                  <c:v>11.3</c:v>
                </c:pt>
                <c:pt idx="3">
                  <c:v>16</c:v>
                </c:pt>
                <c:pt idx="4">
                  <c:v>21.7</c:v>
                </c:pt>
                <c:pt idx="5">
                  <c:v>29.3</c:v>
                </c:pt>
                <c:pt idx="6">
                  <c:v>41.8</c:v>
                </c:pt>
                <c:pt idx="7">
                  <c:v>9.1999999999999993</c:v>
                </c:pt>
                <c:pt idx="8">
                  <c:v>13</c:v>
                </c:pt>
                <c:pt idx="9">
                  <c:v>17.100000000000001</c:v>
                </c:pt>
                <c:pt idx="10">
                  <c:v>26.1</c:v>
                </c:pt>
                <c:pt idx="11">
                  <c:v>33.9</c:v>
                </c:pt>
                <c:pt idx="12">
                  <c:v>45.4</c:v>
                </c:pt>
                <c:pt idx="13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3-4ACA-8AC9-9F08E2637FAF}"/>
            </c:ext>
          </c:extLst>
        </c:ser>
        <c:ser>
          <c:idx val="1"/>
          <c:order val="1"/>
          <c:tx>
            <c:strRef>
              <c:f>'Figure 2.20'!$N$4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2"/>
            </a:solidFill>
            <a:ln w="19050">
              <a:noFill/>
            </a:ln>
            <a:effectLst/>
          </c:spPr>
          <c:invertIfNegative val="0"/>
          <c:cat>
            <c:multiLvlStrRef>
              <c:f>'Figure 2.20'!$K$5:$L$18</c:f>
              <c:multiLvlStrCache>
                <c:ptCount val="14"/>
                <c:lvl>
                  <c:pt idx="0">
                    <c:v>vMicro (&lt;5)</c:v>
                  </c:pt>
                  <c:pt idx="1">
                    <c:v>Micro (5-9)</c:v>
                  </c:pt>
                  <c:pt idx="2">
                    <c:v>Small (10-19)</c:v>
                  </c:pt>
                  <c:pt idx="3">
                    <c:v>MediumSmall (20-49)</c:v>
                  </c:pt>
                  <c:pt idx="4">
                    <c:v>Medium (50-99)</c:v>
                  </c:pt>
                  <c:pt idx="5">
                    <c:v>MediumLarge (100-249)</c:v>
                  </c:pt>
                  <c:pt idx="6">
                    <c:v>Large (250+)</c:v>
                  </c:pt>
                  <c:pt idx="7">
                    <c:v>vMicro (&lt;5)</c:v>
                  </c:pt>
                  <c:pt idx="8">
                    <c:v>Micro (5-9)</c:v>
                  </c:pt>
                  <c:pt idx="9">
                    <c:v>Small (10-19)</c:v>
                  </c:pt>
                  <c:pt idx="10">
                    <c:v>MediumSmall (20-49)</c:v>
                  </c:pt>
                  <c:pt idx="11">
                    <c:v>Medium (50-99)</c:v>
                  </c:pt>
                  <c:pt idx="12">
                    <c:v>MediumLarge (100-249)</c:v>
                  </c:pt>
                  <c:pt idx="13">
                    <c:v>Large (250+)</c:v>
                  </c:pt>
                </c:lvl>
                <c:lvl>
                  <c:pt idx="0">
                    <c:v>Manufacturing [C]</c:v>
                  </c:pt>
                  <c:pt idx="7">
                    <c:v>Non-Financial Market Services [G-N]</c:v>
                  </c:pt>
                </c:lvl>
              </c:multiLvlStrCache>
            </c:multiLvlStrRef>
          </c:cat>
          <c:val>
            <c:numRef>
              <c:f>'Figure 2.20'!$N$5:$N$18</c:f>
              <c:numCache>
                <c:formatCode>General</c:formatCode>
                <c:ptCount val="14"/>
                <c:pt idx="0">
                  <c:v>7.4</c:v>
                </c:pt>
                <c:pt idx="1">
                  <c:v>9.6999999999999993</c:v>
                </c:pt>
                <c:pt idx="2">
                  <c:v>11.8</c:v>
                </c:pt>
                <c:pt idx="3">
                  <c:v>16.2</c:v>
                </c:pt>
                <c:pt idx="4">
                  <c:v>21.8</c:v>
                </c:pt>
                <c:pt idx="5">
                  <c:v>29.3</c:v>
                </c:pt>
                <c:pt idx="6">
                  <c:v>39.6</c:v>
                </c:pt>
                <c:pt idx="7">
                  <c:v>10.4</c:v>
                </c:pt>
                <c:pt idx="8">
                  <c:v>14.9</c:v>
                </c:pt>
                <c:pt idx="9">
                  <c:v>18.899999999999999</c:v>
                </c:pt>
                <c:pt idx="10">
                  <c:v>26.9</c:v>
                </c:pt>
                <c:pt idx="11">
                  <c:v>35.5</c:v>
                </c:pt>
                <c:pt idx="12">
                  <c:v>46</c:v>
                </c:pt>
                <c:pt idx="13">
                  <c:v>65.8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3-4ACA-8AC9-9F08E2637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267520"/>
        <c:axId val="426266536"/>
      </c:barChart>
      <c:catAx>
        <c:axId val="426267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FFFFFF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426266536"/>
        <c:crosses val="autoZero"/>
        <c:auto val="1"/>
        <c:lblAlgn val="ctr"/>
        <c:lblOffset val="0"/>
        <c:noMultiLvlLbl val="0"/>
      </c:catAx>
      <c:valAx>
        <c:axId val="42626653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426267520"/>
        <c:crosses val="autoZero"/>
        <c:crossBetween val="between"/>
        <c:majorUnit val="10"/>
      </c:valAx>
      <c:spPr>
        <a:solidFill>
          <a:schemeClr val="bg1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5581257260875176"/>
          <c:y val="0.92688538932633424"/>
          <c:w val="0.28837485478249647"/>
          <c:h val="6.928319304914472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337047190286665E-2"/>
          <c:y val="6.049970178375192E-2"/>
          <c:w val="0.93804179832424206"/>
          <c:h val="0.726342454110347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2.21'!$C$4</c:f>
              <c:strCache>
                <c:ptCount val="1"/>
                <c:pt idx="0">
                  <c:v>Output top8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cat>
            <c:multiLvlStrRef>
              <c:f>'Figure 2.21'!$A$5:$B$24</c:f>
              <c:multiLvlStrCache>
                <c:ptCount val="20"/>
                <c:lvl>
                  <c:pt idx="0">
                    <c:v>2009</c:v>
                  </c:pt>
                  <c:pt idx="1">
                    <c:v>2010</c:v>
                  </c:pt>
                  <c:pt idx="2">
                    <c:v>2011</c:v>
                  </c:pt>
                  <c:pt idx="3">
                    <c:v>2012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2009</c:v>
                  </c:pt>
                  <c:pt idx="11">
                    <c:v>2010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2015</c:v>
                  </c:pt>
                  <c:pt idx="17">
                    <c:v>2016</c:v>
                  </c:pt>
                  <c:pt idx="18">
                    <c:v>2017</c:v>
                  </c:pt>
                  <c:pt idx="19">
                    <c:v>2018</c:v>
                  </c:pt>
                </c:lvl>
                <c:lvl>
                  <c:pt idx="0">
                    <c:v>Manufacturing [C]</c:v>
                  </c:pt>
                  <c:pt idx="10">
                    <c:v>Non-Financial Market Services [G-N]</c:v>
                  </c:pt>
                </c:lvl>
              </c:multiLvlStrCache>
            </c:multiLvlStrRef>
          </c:cat>
          <c:val>
            <c:numRef>
              <c:f>'Figure 2.21'!$C$5:$C$24</c:f>
              <c:numCache>
                <c:formatCode>0.00</c:formatCode>
                <c:ptCount val="20"/>
                <c:pt idx="0">
                  <c:v>65.163930000000008</c:v>
                </c:pt>
                <c:pt idx="1">
                  <c:v>73.9726</c:v>
                </c:pt>
                <c:pt idx="2">
                  <c:v>69.955160000000006</c:v>
                </c:pt>
                <c:pt idx="3">
                  <c:v>76.439790000000002</c:v>
                </c:pt>
                <c:pt idx="4">
                  <c:v>73.205739999999992</c:v>
                </c:pt>
                <c:pt idx="5">
                  <c:v>90.425529999999995</c:v>
                </c:pt>
                <c:pt idx="6">
                  <c:v>85.784309999999991</c:v>
                </c:pt>
                <c:pt idx="7">
                  <c:v>74.725279999999998</c:v>
                </c:pt>
                <c:pt idx="8">
                  <c:v>84.117649999999998</c:v>
                </c:pt>
                <c:pt idx="9">
                  <c:v>89.534880000000001</c:v>
                </c:pt>
                <c:pt idx="10">
                  <c:v>78.494619999999998</c:v>
                </c:pt>
                <c:pt idx="11">
                  <c:v>67.441859999999991</c:v>
                </c:pt>
                <c:pt idx="12">
                  <c:v>76.543209999999988</c:v>
                </c:pt>
                <c:pt idx="13">
                  <c:v>64.19753</c:v>
                </c:pt>
                <c:pt idx="14">
                  <c:v>75.342460000000003</c:v>
                </c:pt>
                <c:pt idx="15">
                  <c:v>62.820509999999999</c:v>
                </c:pt>
                <c:pt idx="16">
                  <c:v>53.164560000000009</c:v>
                </c:pt>
                <c:pt idx="17">
                  <c:v>68.181820000000002</c:v>
                </c:pt>
                <c:pt idx="18">
                  <c:v>86.111109999999996</c:v>
                </c:pt>
                <c:pt idx="19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A-4D04-989C-B54082458337}"/>
            </c:ext>
          </c:extLst>
        </c:ser>
        <c:ser>
          <c:idx val="1"/>
          <c:order val="1"/>
          <c:tx>
            <c:strRef>
              <c:f>'Figure 2.21'!$D$4</c:f>
              <c:strCache>
                <c:ptCount val="1"/>
                <c:pt idx="0">
                  <c:v>Value added top8</c:v>
                </c:pt>
              </c:strCache>
            </c:strRef>
          </c:tx>
          <c:spPr>
            <a:solidFill>
              <a:schemeClr val="accent2"/>
            </a:solidFill>
            <a:ln w="19050">
              <a:noFill/>
            </a:ln>
            <a:effectLst/>
          </c:spPr>
          <c:invertIfNegative val="0"/>
          <c:cat>
            <c:multiLvlStrRef>
              <c:f>'Figure 2.21'!$A$5:$B$24</c:f>
              <c:multiLvlStrCache>
                <c:ptCount val="20"/>
                <c:lvl>
                  <c:pt idx="0">
                    <c:v>2009</c:v>
                  </c:pt>
                  <c:pt idx="1">
                    <c:v>2010</c:v>
                  </c:pt>
                  <c:pt idx="2">
                    <c:v>2011</c:v>
                  </c:pt>
                  <c:pt idx="3">
                    <c:v>2012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2009</c:v>
                  </c:pt>
                  <c:pt idx="11">
                    <c:v>2010</c:v>
                  </c:pt>
                  <c:pt idx="12">
                    <c:v>2011</c:v>
                  </c:pt>
                  <c:pt idx="13">
                    <c:v>2012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2015</c:v>
                  </c:pt>
                  <c:pt idx="17">
                    <c:v>2016</c:v>
                  </c:pt>
                  <c:pt idx="18">
                    <c:v>2017</c:v>
                  </c:pt>
                  <c:pt idx="19">
                    <c:v>2018</c:v>
                  </c:pt>
                </c:lvl>
                <c:lvl>
                  <c:pt idx="0">
                    <c:v>Manufacturing [C]</c:v>
                  </c:pt>
                  <c:pt idx="10">
                    <c:v>Non-Financial Market Services [G-N]</c:v>
                  </c:pt>
                </c:lvl>
              </c:multiLvlStrCache>
            </c:multiLvlStrRef>
          </c:cat>
          <c:val>
            <c:numRef>
              <c:f>'Figure 2.21'!$D$5:$D$24</c:f>
              <c:numCache>
                <c:formatCode>0.00</c:formatCode>
                <c:ptCount val="20"/>
                <c:pt idx="0">
                  <c:v>74.32432</c:v>
                </c:pt>
                <c:pt idx="1">
                  <c:v>67.532470000000004</c:v>
                </c:pt>
                <c:pt idx="2">
                  <c:v>65.753419999999991</c:v>
                </c:pt>
                <c:pt idx="3">
                  <c:v>72.307690000000008</c:v>
                </c:pt>
                <c:pt idx="4">
                  <c:v>76.847290000000001</c:v>
                </c:pt>
                <c:pt idx="5">
                  <c:v>90.104169999999996</c:v>
                </c:pt>
                <c:pt idx="6">
                  <c:v>76.616910000000004</c:v>
                </c:pt>
                <c:pt idx="7">
                  <c:v>69.44444</c:v>
                </c:pt>
                <c:pt idx="8">
                  <c:v>84.571430000000007</c:v>
                </c:pt>
                <c:pt idx="9">
                  <c:v>84.090909999999994</c:v>
                </c:pt>
                <c:pt idx="10">
                  <c:v>78.723399999999998</c:v>
                </c:pt>
                <c:pt idx="11">
                  <c:v>65.384609999999995</c:v>
                </c:pt>
                <c:pt idx="12">
                  <c:v>76.543209999999988</c:v>
                </c:pt>
                <c:pt idx="13">
                  <c:v>55.294109999999996</c:v>
                </c:pt>
                <c:pt idx="14">
                  <c:v>77.215190000000007</c:v>
                </c:pt>
                <c:pt idx="15">
                  <c:v>64.634140000000002</c:v>
                </c:pt>
                <c:pt idx="16">
                  <c:v>53.75</c:v>
                </c:pt>
                <c:pt idx="17">
                  <c:v>68.888890000000004</c:v>
                </c:pt>
                <c:pt idx="18">
                  <c:v>86.301370000000006</c:v>
                </c:pt>
                <c:pt idx="19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A-4D04-989C-B54082458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267520"/>
        <c:axId val="426266536"/>
      </c:barChart>
      <c:catAx>
        <c:axId val="426267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FFFFFF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426266536"/>
        <c:crosses val="autoZero"/>
        <c:auto val="1"/>
        <c:lblAlgn val="ctr"/>
        <c:lblOffset val="0"/>
        <c:noMultiLvlLbl val="0"/>
      </c:catAx>
      <c:valAx>
        <c:axId val="426266536"/>
        <c:scaling>
          <c:orientation val="minMax"/>
          <c:max val="100"/>
          <c:min val="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426267520"/>
        <c:crosses val="autoZero"/>
        <c:crossBetween val="between"/>
        <c:majorUnit val="10"/>
      </c:valAx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7452777419216E-2"/>
          <c:y val="5.9999016976810496E-2"/>
          <c:w val="0.91366270814508843"/>
          <c:h val="0.691743588231246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2.22'!$C$4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 w="19050">
              <a:noFill/>
            </a:ln>
            <a:effectLst/>
          </c:spPr>
          <c:invertIfNegative val="0"/>
          <c:cat>
            <c:multiLvlStrRef>
              <c:f>'Figure 2.22'!$A$5:$B$14</c:f>
              <c:multiLvlStrCache>
                <c:ptCount val="10"/>
                <c:lvl>
                  <c:pt idx="0">
                    <c:v>0-10</c:v>
                  </c:pt>
                  <c:pt idx="1">
                    <c:v>10-40</c:v>
                  </c:pt>
                  <c:pt idx="2">
                    <c:v>40-60</c:v>
                  </c:pt>
                  <c:pt idx="3">
                    <c:v>60-90</c:v>
                  </c:pt>
                  <c:pt idx="4">
                    <c:v>90-100</c:v>
                  </c:pt>
                  <c:pt idx="5">
                    <c:v>0-10</c:v>
                  </c:pt>
                  <c:pt idx="6">
                    <c:v>10-40</c:v>
                  </c:pt>
                  <c:pt idx="7">
                    <c:v>40-60</c:v>
                  </c:pt>
                  <c:pt idx="8">
                    <c:v>60-90</c:v>
                  </c:pt>
                  <c:pt idx="9">
                    <c:v>90-100</c:v>
                  </c:pt>
                </c:lvl>
                <c:lvl>
                  <c:pt idx="0">
                    <c:v>Manufacturing [C]</c:v>
                  </c:pt>
                  <c:pt idx="5">
                    <c:v>Non-Financial Market Services [G-N]</c:v>
                  </c:pt>
                </c:lvl>
              </c:multiLvlStrCache>
            </c:multiLvlStrRef>
          </c:cat>
          <c:val>
            <c:numRef>
              <c:f>'Figure 2.22'!$C$5:$C$14</c:f>
              <c:numCache>
                <c:formatCode>General</c:formatCode>
                <c:ptCount val="10"/>
                <c:pt idx="0">
                  <c:v>5118.1327999999985</c:v>
                </c:pt>
                <c:pt idx="1">
                  <c:v>8903.5411999999997</c:v>
                </c:pt>
                <c:pt idx="2">
                  <c:v>13731.210999999999</c:v>
                </c:pt>
                <c:pt idx="3">
                  <c:v>21515.094000000001</c:v>
                </c:pt>
                <c:pt idx="4">
                  <c:v>31988.578999999998</c:v>
                </c:pt>
                <c:pt idx="5">
                  <c:v>4938.4524000000001</c:v>
                </c:pt>
                <c:pt idx="6">
                  <c:v>7664.2999000000009</c:v>
                </c:pt>
                <c:pt idx="7">
                  <c:v>11982.539999999999</c:v>
                </c:pt>
                <c:pt idx="8">
                  <c:v>20005.996000000003</c:v>
                </c:pt>
                <c:pt idx="9">
                  <c:v>33456.802000000011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4-428E-976F-47DC599D9049}"/>
            </c:ext>
          </c:extLst>
        </c:ser>
        <c:ser>
          <c:idx val="1"/>
          <c:order val="1"/>
          <c:tx>
            <c:strRef>
              <c:f>'Figure 2.22'!$D$4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2"/>
            </a:solidFill>
            <a:ln w="19050">
              <a:noFill/>
            </a:ln>
            <a:effectLst/>
          </c:spPr>
          <c:invertIfNegative val="0"/>
          <c:cat>
            <c:multiLvlStrRef>
              <c:f>'Figure 2.22'!$A$5:$B$14</c:f>
              <c:multiLvlStrCache>
                <c:ptCount val="10"/>
                <c:lvl>
                  <c:pt idx="0">
                    <c:v>0-10</c:v>
                  </c:pt>
                  <c:pt idx="1">
                    <c:v>10-40</c:v>
                  </c:pt>
                  <c:pt idx="2">
                    <c:v>40-60</c:v>
                  </c:pt>
                  <c:pt idx="3">
                    <c:v>60-90</c:v>
                  </c:pt>
                  <c:pt idx="4">
                    <c:v>90-100</c:v>
                  </c:pt>
                  <c:pt idx="5">
                    <c:v>0-10</c:v>
                  </c:pt>
                  <c:pt idx="6">
                    <c:v>10-40</c:v>
                  </c:pt>
                  <c:pt idx="7">
                    <c:v>40-60</c:v>
                  </c:pt>
                  <c:pt idx="8">
                    <c:v>60-90</c:v>
                  </c:pt>
                  <c:pt idx="9">
                    <c:v>90-100</c:v>
                  </c:pt>
                </c:lvl>
                <c:lvl>
                  <c:pt idx="0">
                    <c:v>Manufacturing [C]</c:v>
                  </c:pt>
                  <c:pt idx="5">
                    <c:v>Non-Financial Market Services [G-N]</c:v>
                  </c:pt>
                </c:lvl>
              </c:multiLvlStrCache>
            </c:multiLvlStrRef>
          </c:cat>
          <c:val>
            <c:numRef>
              <c:f>'Figure 2.22'!$D$5:$D$14</c:f>
              <c:numCache>
                <c:formatCode>General</c:formatCode>
                <c:ptCount val="10"/>
                <c:pt idx="0">
                  <c:v>3586.0219000000006</c:v>
                </c:pt>
                <c:pt idx="1">
                  <c:v>8219.7175000000007</c:v>
                </c:pt>
                <c:pt idx="2">
                  <c:v>12971.489100000001</c:v>
                </c:pt>
                <c:pt idx="3">
                  <c:v>19963.298000000003</c:v>
                </c:pt>
                <c:pt idx="4">
                  <c:v>28915.468000000001</c:v>
                </c:pt>
                <c:pt idx="5">
                  <c:v>3109.9625999999998</c:v>
                </c:pt>
                <c:pt idx="6">
                  <c:v>6502.6401999999998</c:v>
                </c:pt>
                <c:pt idx="7">
                  <c:v>10917.390399999998</c:v>
                </c:pt>
                <c:pt idx="8">
                  <c:v>17490.8</c:v>
                </c:pt>
                <c:pt idx="9">
                  <c:v>27004.804000000004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4-428E-976F-47DC599D9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267520"/>
        <c:axId val="426266536"/>
      </c:barChart>
      <c:catAx>
        <c:axId val="426267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FFFFFF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426266536"/>
        <c:crosses val="autoZero"/>
        <c:auto val="1"/>
        <c:lblAlgn val="ctr"/>
        <c:lblOffset val="0"/>
        <c:noMultiLvlLbl val="0"/>
      </c:catAx>
      <c:valAx>
        <c:axId val="426266536"/>
        <c:scaling>
          <c:orientation val="minMax"/>
          <c:max val="4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426267520"/>
        <c:crosses val="autoZero"/>
        <c:crossBetween val="between"/>
        <c:majorUnit val="5000"/>
      </c:valAx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38859945785465344"/>
          <c:y val="0.90969831018313718"/>
          <c:w val="0.28837485478249647"/>
          <c:h val="9.0301689816862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'Figure 2.23'!$B$4</c:f>
              <c:strCache>
                <c:ptCount val="1"/>
                <c:pt idx="0">
                  <c:v>Partially closed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2.23'!$A$5:$A$9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2.23'!$B$5:$B$9</c:f>
              <c:numCache>
                <c:formatCode>General</c:formatCode>
                <c:ptCount val="5"/>
                <c:pt idx="0">
                  <c:v>71</c:v>
                </c:pt>
                <c:pt idx="1">
                  <c:v>51</c:v>
                </c:pt>
                <c:pt idx="2">
                  <c:v>48</c:v>
                </c:pt>
                <c:pt idx="3">
                  <c:v>37</c:v>
                </c:pt>
                <c:pt idx="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0-4A37-865D-E3466C6DA956}"/>
            </c:ext>
          </c:extLst>
        </c:ser>
        <c:ser>
          <c:idx val="1"/>
          <c:order val="1"/>
          <c:tx>
            <c:strRef>
              <c:f>'Figure 2.23'!$C$4</c:f>
              <c:strCache>
                <c:ptCount val="1"/>
                <c:pt idx="0">
                  <c:v>Fully closed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2.23'!$A$5:$A$9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2.23'!$C$5:$C$9</c:f>
              <c:numCache>
                <c:formatCode>General</c:formatCode>
                <c:ptCount val="5"/>
                <c:pt idx="0">
                  <c:v>71</c:v>
                </c:pt>
                <c:pt idx="1">
                  <c:v>130</c:v>
                </c:pt>
                <c:pt idx="2">
                  <c:v>101</c:v>
                </c:pt>
                <c:pt idx="3">
                  <c:v>121</c:v>
                </c:pt>
                <c:pt idx="4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0-4A37-865D-E3466C6DA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7647840"/>
        <c:axId val="257659072"/>
      </c:barChart>
      <c:catAx>
        <c:axId val="257647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57659072"/>
        <c:crosses val="autoZero"/>
        <c:auto val="1"/>
        <c:lblAlgn val="ctr"/>
        <c:lblOffset val="100"/>
        <c:noMultiLvlLbl val="0"/>
      </c:catAx>
      <c:valAx>
        <c:axId val="257659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5764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2.24 '!$B$4</c:f>
              <c:strCache>
                <c:ptCount val="1"/>
                <c:pt idx="0">
                  <c:v>Girls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2.24 '!$A$5:$A$8</c:f>
              <c:strCache>
                <c:ptCount val="4"/>
                <c:pt idx="0">
                  <c:v>Pre-primary</c:v>
                </c:pt>
                <c:pt idx="1">
                  <c:v>Primary+lower secondary</c:v>
                </c:pt>
                <c:pt idx="2">
                  <c:v>Upper secondary</c:v>
                </c:pt>
                <c:pt idx="3">
                  <c:v>Tertiary</c:v>
                </c:pt>
              </c:strCache>
            </c:strRef>
          </c:cat>
          <c:val>
            <c:numRef>
              <c:f>'Figure 2.24 '!$B$5:$B$8</c:f>
              <c:numCache>
                <c:formatCode>#,##0</c:formatCode>
                <c:ptCount val="4"/>
                <c:pt idx="0">
                  <c:v>79897</c:v>
                </c:pt>
                <c:pt idx="1">
                  <c:v>109699</c:v>
                </c:pt>
                <c:pt idx="2">
                  <c:v>216535</c:v>
                </c:pt>
                <c:pt idx="3">
                  <c:v>92454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9-4924-8E66-8C3BF5BAF6C6}"/>
            </c:ext>
          </c:extLst>
        </c:ser>
        <c:ser>
          <c:idx val="1"/>
          <c:order val="1"/>
          <c:tx>
            <c:strRef>
              <c:f>'Figure 2.24 '!$C$4</c:f>
              <c:strCache>
                <c:ptCount val="1"/>
                <c:pt idx="0">
                  <c:v>Boys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2.24 '!$A$5:$A$8</c:f>
              <c:strCache>
                <c:ptCount val="4"/>
                <c:pt idx="0">
                  <c:v>Pre-primary</c:v>
                </c:pt>
                <c:pt idx="1">
                  <c:v>Primary+lower secondary</c:v>
                </c:pt>
                <c:pt idx="2">
                  <c:v>Upper secondary</c:v>
                </c:pt>
                <c:pt idx="3">
                  <c:v>Tertiary</c:v>
                </c:pt>
              </c:strCache>
            </c:strRef>
          </c:cat>
          <c:val>
            <c:numRef>
              <c:f>'Figure 2.24 '!$C$5:$C$8</c:f>
              <c:numCache>
                <c:formatCode>#,##0</c:formatCode>
                <c:ptCount val="4"/>
                <c:pt idx="0">
                  <c:v>85112</c:v>
                </c:pt>
                <c:pt idx="1">
                  <c:v>115728</c:v>
                </c:pt>
                <c:pt idx="2">
                  <c:v>225084</c:v>
                </c:pt>
                <c:pt idx="3">
                  <c:v>63594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79-4924-8E66-8C3BF5BAF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0931599"/>
        <c:axId val="1460934095"/>
      </c:barChart>
      <c:catAx>
        <c:axId val="1460931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60934095"/>
        <c:crosses val="autoZero"/>
        <c:auto val="1"/>
        <c:lblAlgn val="ctr"/>
        <c:lblOffset val="100"/>
        <c:noMultiLvlLbl val="0"/>
      </c:catAx>
      <c:valAx>
        <c:axId val="1460934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60931599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2.25 '!$B$4</c:f>
              <c:strCache>
                <c:ptCount val="1"/>
                <c:pt idx="0">
                  <c:v>Advantaged schools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2.25 '!$A$5:$A$9</c:f>
              <c:strCache>
                <c:ptCount val="5"/>
                <c:pt idx="0">
                  <c:v>AT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'Figure 2.25 '!$B$5:$B$9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1.4745349000000001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1-4F85-9D3B-34A264F95C2D}"/>
            </c:ext>
          </c:extLst>
        </c:ser>
        <c:ser>
          <c:idx val="1"/>
          <c:order val="1"/>
          <c:tx>
            <c:strRef>
              <c:f>'Figure 2.25 '!$C$4</c:f>
              <c:strCache>
                <c:ptCount val="1"/>
                <c:pt idx="0">
                  <c:v>Disadvantaged schools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2.25 '!$A$5:$A$9</c:f>
              <c:strCache>
                <c:ptCount val="5"/>
                <c:pt idx="0">
                  <c:v>AT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'Figure 2.25 '!$C$5:$C$9</c:f>
              <c:numCache>
                <c:formatCode>General</c:formatCode>
                <c:ptCount val="5"/>
                <c:pt idx="0">
                  <c:v>6.0288079999999997</c:v>
                </c:pt>
                <c:pt idx="1">
                  <c:v>0</c:v>
                </c:pt>
                <c:pt idx="2">
                  <c:v>2.692634</c:v>
                </c:pt>
                <c:pt idx="3">
                  <c:v>0</c:v>
                </c:pt>
                <c:pt idx="4">
                  <c:v>1.6158821999999999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1-4F85-9D3B-34A264F95C2D}"/>
            </c:ext>
          </c:extLst>
        </c:ser>
        <c:ser>
          <c:idx val="2"/>
          <c:order val="2"/>
          <c:tx>
            <c:strRef>
              <c:f>'Figure 2.25 '!$D$4</c:f>
              <c:strCache>
                <c:ptCount val="1"/>
                <c:pt idx="0">
                  <c:v>All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2.25 '!$A$5:$A$9</c:f>
              <c:strCache>
                <c:ptCount val="5"/>
                <c:pt idx="0">
                  <c:v>AT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'Figure 2.25 '!$D$5:$D$9</c:f>
              <c:numCache>
                <c:formatCode>General</c:formatCode>
                <c:ptCount val="5"/>
                <c:pt idx="0">
                  <c:v>1.508526</c:v>
                </c:pt>
                <c:pt idx="1">
                  <c:v>0.16339329999999999</c:v>
                </c:pt>
                <c:pt idx="2">
                  <c:v>1.09199</c:v>
                </c:pt>
                <c:pt idx="3">
                  <c:v>0.50161180000000005</c:v>
                </c:pt>
                <c:pt idx="4">
                  <c:v>0.95545780000000002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81-4F85-9D3B-34A264F95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56035343"/>
        <c:axId val="1256041167"/>
      </c:barChart>
      <c:catAx>
        <c:axId val="1256035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56041167"/>
        <c:crosses val="autoZero"/>
        <c:auto val="1"/>
        <c:lblAlgn val="ctr"/>
        <c:lblOffset val="100"/>
        <c:noMultiLvlLbl val="0"/>
      </c:catAx>
      <c:valAx>
        <c:axId val="1256041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56035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1.5'!$B$4</c:f>
              <c:strCache>
                <c:ptCount val="1"/>
                <c:pt idx="0">
                  <c:v>Rank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accent1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A7-4521-9526-6BBB9402A63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8A7-4521-9526-6BBB9402A63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A7-4521-9526-6BBB9402A63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chemeClr val="accent1">
                    <a:lumMod val="20000"/>
                    <a:lumOff val="8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B8A7-4521-9526-6BBB9402A631}"/>
              </c:ext>
            </c:extLst>
          </c:dPt>
          <c:dLbls>
            <c:delete val="1"/>
          </c:dLbls>
          <c:cat>
            <c:strRef>
              <c:f>'Figure 1.5'!$A$5:$A$9</c:f>
              <c:strCache>
                <c:ptCount val="5"/>
                <c:pt idx="0">
                  <c:v>SK</c:v>
                </c:pt>
                <c:pt idx="1">
                  <c:v>HU</c:v>
                </c:pt>
                <c:pt idx="2">
                  <c:v>PL</c:v>
                </c:pt>
                <c:pt idx="3">
                  <c:v>CZ</c:v>
                </c:pt>
                <c:pt idx="4">
                  <c:v>AT</c:v>
                </c:pt>
              </c:strCache>
            </c:strRef>
          </c:cat>
          <c:val>
            <c:numRef>
              <c:f>'Figure 1.5'!$B$5:$B$9</c:f>
              <c:numCache>
                <c:formatCode>General</c:formatCode>
                <c:ptCount val="5"/>
                <c:pt idx="0">
                  <c:v>57</c:v>
                </c:pt>
                <c:pt idx="1">
                  <c:v>47</c:v>
                </c:pt>
                <c:pt idx="2">
                  <c:v>39</c:v>
                </c:pt>
                <c:pt idx="3">
                  <c:v>33</c:v>
                </c:pt>
                <c:pt idx="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3-473F-B760-681F38845B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34636640"/>
        <c:axId val="1234638304"/>
      </c:barChart>
      <c:catAx>
        <c:axId val="12346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34638304"/>
        <c:crosses val="autoZero"/>
        <c:auto val="1"/>
        <c:lblAlgn val="ctr"/>
        <c:lblOffset val="100"/>
        <c:noMultiLvlLbl val="0"/>
      </c:catAx>
      <c:valAx>
        <c:axId val="123463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34636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2.26 '!$B$4</c:f>
              <c:strCache>
                <c:ptCount val="1"/>
                <c:pt idx="0">
                  <c:v>advantaged students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2.26 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2.26 '!$B$5:$B$9</c:f>
              <c:numCache>
                <c:formatCode>General</c:formatCode>
                <c:ptCount val="5"/>
                <c:pt idx="0">
                  <c:v>0.13330359999999999</c:v>
                </c:pt>
                <c:pt idx="1">
                  <c:v>0.1539131</c:v>
                </c:pt>
                <c:pt idx="2">
                  <c:v>0</c:v>
                </c:pt>
                <c:pt idx="3">
                  <c:v>0.33331250000000001</c:v>
                </c:pt>
                <c:pt idx="4">
                  <c:v>3.1035259999999999E-2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0-4EDA-AEF9-38FBBDAFF54D}"/>
            </c:ext>
          </c:extLst>
        </c:ser>
        <c:ser>
          <c:idx val="1"/>
          <c:order val="1"/>
          <c:tx>
            <c:strRef>
              <c:f>'Figure 2.26 '!$C$4</c:f>
              <c:strCache>
                <c:ptCount val="1"/>
                <c:pt idx="0">
                  <c:v>disadvantaged students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2.26 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2.26 '!$C$5:$C$9</c:f>
              <c:numCache>
                <c:formatCode>General</c:formatCode>
                <c:ptCount val="5"/>
                <c:pt idx="0">
                  <c:v>1.2499387</c:v>
                </c:pt>
                <c:pt idx="1">
                  <c:v>0.72884590000000005</c:v>
                </c:pt>
                <c:pt idx="2">
                  <c:v>0.65991310000000003</c:v>
                </c:pt>
                <c:pt idx="3">
                  <c:v>0.85006630000000005</c:v>
                </c:pt>
                <c:pt idx="4">
                  <c:v>0.48174255999999999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70-4EDA-AEF9-38FBBDAFF54D}"/>
            </c:ext>
          </c:extLst>
        </c:ser>
        <c:ser>
          <c:idx val="2"/>
          <c:order val="2"/>
          <c:tx>
            <c:strRef>
              <c:f>'Figure 2.26 '!$D$4</c:f>
              <c:strCache>
                <c:ptCount val="1"/>
                <c:pt idx="0">
                  <c:v>all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2.26 '!$A$5:$A$9</c:f>
              <c:strCache>
                <c:ptCount val="5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</c:strCache>
            </c:strRef>
          </c:cat>
          <c:val>
            <c:numRef>
              <c:f>'Figure 2.26 '!$D$5:$D$9</c:f>
              <c:numCache>
                <c:formatCode>General</c:formatCode>
                <c:ptCount val="5"/>
                <c:pt idx="0">
                  <c:v>0.48331269999999998</c:v>
                </c:pt>
                <c:pt idx="1">
                  <c:v>0.30968129999999999</c:v>
                </c:pt>
                <c:pt idx="2">
                  <c:v>0.210031</c:v>
                </c:pt>
                <c:pt idx="3">
                  <c:v>0.4271934</c:v>
                </c:pt>
                <c:pt idx="4">
                  <c:v>0.16214490000000001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70-4EDA-AEF9-38FBBDAFF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6646160"/>
        <c:axId val="1016649904"/>
      </c:barChart>
      <c:catAx>
        <c:axId val="101664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016649904"/>
        <c:crosses val="autoZero"/>
        <c:auto val="1"/>
        <c:lblAlgn val="ctr"/>
        <c:lblOffset val="100"/>
        <c:noMultiLvlLbl val="0"/>
      </c:catAx>
      <c:valAx>
        <c:axId val="10166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01664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Another language (SVK)</c:v>
              </c:pt>
              <c:pt idx="1">
                <c:v>Hungarian</c:v>
              </c:pt>
              <c:pt idx="2">
                <c:v>Romani</c:v>
              </c:pt>
              <c:pt idx="3">
                <c:v>Slovak </c:v>
              </c:pt>
              <c:pt idx="4">
                <c:v>All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1.6284160000000001</c:v>
              </c:pt>
              <c:pt idx="2">
                <c:v>8.6915510000000005</c:v>
              </c:pt>
              <c:pt idx="3">
                <c:v>1.1567940000000001</c:v>
              </c:pt>
              <c:pt idx="4">
                <c:v>1.4275319</c:v>
              </c:pt>
            </c:numLit>
          </c:val>
          <c:extLst>
            <c:ext xmlns:c16="http://schemas.microsoft.com/office/drawing/2014/chart" uri="{C3380CC4-5D6E-409C-BE32-E72D297353CC}">
              <c16:uniqueId val="{00000000-8EAC-4830-AB86-7E4FD5B91A0D}"/>
            </c:ext>
          </c:extLst>
        </c:ser>
        <c:ser>
          <c:idx val="1"/>
          <c:order val="1"/>
          <c:tx>
            <c:v>2015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Another language (SVK)</c:v>
              </c:pt>
              <c:pt idx="1">
                <c:v>Hungarian</c:v>
              </c:pt>
              <c:pt idx="2">
                <c:v>Romani</c:v>
              </c:pt>
              <c:pt idx="3">
                <c:v>Slovak </c:v>
              </c:pt>
              <c:pt idx="4">
                <c:v>All</c:v>
              </c:pt>
            </c:strLit>
          </c:cat>
          <c:val>
            <c:numLit>
              <c:formatCode>General</c:formatCode>
              <c:ptCount val="5"/>
              <c:pt idx="0">
                <c:v>1.0271754</c:v>
              </c:pt>
              <c:pt idx="1">
                <c:v>8.7866130000000001E-2</c:v>
              </c:pt>
              <c:pt idx="2">
                <c:v>6.7914477900000003</c:v>
              </c:pt>
              <c:pt idx="3">
                <c:v>0.41105364999999999</c:v>
              </c:pt>
              <c:pt idx="4">
                <c:v>0.60332730000000001</c:v>
              </c:pt>
            </c:numLit>
          </c:val>
          <c:extLst>
            <c:ext xmlns:c16="http://schemas.microsoft.com/office/drawing/2014/chart" uri="{C3380CC4-5D6E-409C-BE32-E72D297353CC}">
              <c16:uniqueId val="{00000001-8EAC-4830-AB86-7E4FD5B91A0D}"/>
            </c:ext>
          </c:extLst>
        </c:ser>
        <c:ser>
          <c:idx val="2"/>
          <c:order val="2"/>
          <c:tx>
            <c:v>2018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Another language (SVK)</c:v>
              </c:pt>
              <c:pt idx="1">
                <c:v>Hungarian</c:v>
              </c:pt>
              <c:pt idx="2">
                <c:v>Romani</c:v>
              </c:pt>
              <c:pt idx="3">
                <c:v>Slovak </c:v>
              </c:pt>
              <c:pt idx="4">
                <c:v>All</c:v>
              </c:pt>
            </c:strLit>
          </c:cat>
          <c:val>
            <c:numLit>
              <c:formatCode>General</c:formatCode>
              <c:ptCount val="5"/>
              <c:pt idx="0">
                <c:v>1.7107570999999999</c:v>
              </c:pt>
              <c:pt idx="1">
                <c:v>0.35183680000000001</c:v>
              </c:pt>
              <c:pt idx="2">
                <c:v>3.8470320999999998</c:v>
              </c:pt>
              <c:pt idx="3">
                <c:v>0.34070699999999998</c:v>
              </c:pt>
              <c:pt idx="4">
                <c:v>0.48331269999999998</c:v>
              </c:pt>
            </c:numLit>
          </c:val>
          <c:extLst>
            <c:ext xmlns:c16="http://schemas.microsoft.com/office/drawing/2014/chart" uri="{C3380CC4-5D6E-409C-BE32-E72D297353CC}">
              <c16:uniqueId val="{00000002-8EAC-4830-AB86-7E4FD5B91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6655312"/>
        <c:axId val="1016656560"/>
      </c:barChart>
      <c:catAx>
        <c:axId val="101665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016656560"/>
        <c:crosses val="autoZero"/>
        <c:auto val="1"/>
        <c:lblAlgn val="ctr"/>
        <c:lblOffset val="100"/>
        <c:noMultiLvlLbl val="0"/>
      </c:catAx>
      <c:valAx>
        <c:axId val="101665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01665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Hárok2!#REF!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'Figure 2.28'!$A$5:$A$8</c:f>
              <c:strCache>
                <c:ptCount val="4"/>
                <c:pt idx="0">
                  <c:v>Pre-primary</c:v>
                </c:pt>
                <c:pt idx="1">
                  <c:v>Primary</c:v>
                </c:pt>
                <c:pt idx="2">
                  <c:v>Lower secondary</c:v>
                </c:pt>
                <c:pt idx="3">
                  <c:v>Upper secondary</c:v>
                </c:pt>
              </c:strCache>
            </c:strRef>
          </c:cat>
          <c:val>
            <c:numRef>
              <c:f>Hárok2!#REF!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7-4790-85D5-568D5805D6EA}"/>
            </c:ext>
          </c:extLst>
        </c:ser>
        <c:ser>
          <c:idx val="1"/>
          <c:order val="1"/>
          <c:tx>
            <c:strRef>
              <c:f>'Figure 2.28'!$B$4</c:f>
              <c:strCache>
                <c:ptCount val="1"/>
                <c:pt idx="0">
                  <c:v>Lower yield (Carlsson)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delete val="1"/>
          </c:dLbls>
          <c:cat>
            <c:strRef>
              <c:f>'Figure 2.28'!$A$5:$A$8</c:f>
              <c:strCache>
                <c:ptCount val="4"/>
                <c:pt idx="0">
                  <c:v>Pre-primary</c:v>
                </c:pt>
                <c:pt idx="1">
                  <c:v>Primary</c:v>
                </c:pt>
                <c:pt idx="2">
                  <c:v>Lower secondary</c:v>
                </c:pt>
                <c:pt idx="3">
                  <c:v>Upper secondary</c:v>
                </c:pt>
              </c:strCache>
            </c:strRef>
          </c:cat>
          <c:val>
            <c:numRef>
              <c:f>'Figure 2.28'!$B$5:$B$8</c:f>
              <c:numCache>
                <c:formatCode>#,##0</c:formatCode>
                <c:ptCount val="4"/>
                <c:pt idx="0">
                  <c:v>455.09328514253832</c:v>
                </c:pt>
                <c:pt idx="1">
                  <c:v>482.91477268632713</c:v>
                </c:pt>
                <c:pt idx="2">
                  <c:v>806.30683476736453</c:v>
                </c:pt>
                <c:pt idx="3">
                  <c:v>957.0842708102673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7-4790-85D5-568D5805D6EA}"/>
            </c:ext>
          </c:extLst>
        </c:ser>
        <c:ser>
          <c:idx val="2"/>
          <c:order val="2"/>
          <c:tx>
            <c:strRef>
              <c:f>'Figure 2.28'!$C$4</c:f>
              <c:strCache>
                <c:ptCount val="1"/>
                <c:pt idx="0">
                  <c:v>Higher yield (Lavy)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delete val="1"/>
          </c:dLbls>
          <c:cat>
            <c:strRef>
              <c:f>'Figure 2.28'!$A$5:$A$8</c:f>
              <c:strCache>
                <c:ptCount val="4"/>
                <c:pt idx="0">
                  <c:v>Pre-primary</c:v>
                </c:pt>
                <c:pt idx="1">
                  <c:v>Primary</c:v>
                </c:pt>
                <c:pt idx="2">
                  <c:v>Lower secondary</c:v>
                </c:pt>
                <c:pt idx="3">
                  <c:v>Upper secondary</c:v>
                </c:pt>
              </c:strCache>
            </c:strRef>
          </c:cat>
          <c:val>
            <c:numRef>
              <c:f>'Figure 2.28'!$C$5:$C$8</c:f>
              <c:numCache>
                <c:formatCode>#,##0</c:formatCode>
                <c:ptCount val="4"/>
                <c:pt idx="0">
                  <c:v>1459.2617283984705</c:v>
                </c:pt>
                <c:pt idx="1">
                  <c:v>1548.4716405751572</c:v>
                </c:pt>
                <c:pt idx="2">
                  <c:v>2585.4319185430318</c:v>
                </c:pt>
                <c:pt idx="3">
                  <c:v>3068.901460077891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7-4790-85D5-568D5805D6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978239"/>
        <c:axId val="150979487"/>
      </c:barChart>
      <c:catAx>
        <c:axId val="150978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0979487"/>
        <c:crosses val="autoZero"/>
        <c:auto val="1"/>
        <c:lblAlgn val="ctr"/>
        <c:lblOffset val="100"/>
        <c:noMultiLvlLbl val="0"/>
      </c:catAx>
      <c:valAx>
        <c:axId val="150979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0978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34492563429571"/>
          <c:y val="5.6605085463172056E-2"/>
          <c:w val="0.83209951881014865"/>
          <c:h val="0.78366476674637175"/>
        </c:manualLayout>
      </c:layout>
      <c:lineChart>
        <c:grouping val="standard"/>
        <c:varyColors val="0"/>
        <c:ser>
          <c:idx val="0"/>
          <c:order val="0"/>
          <c:tx>
            <c:v>average for the given ability-to-work-from-home categories</c:v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'Figure 2.29'!$A$26:$A$30</c:f>
              <c:strCache>
                <c:ptCount val="5"/>
                <c:pt idx="0">
                  <c:v>0 - 20</c:v>
                </c:pt>
                <c:pt idx="1">
                  <c:v>20 - 40</c:v>
                </c:pt>
                <c:pt idx="2">
                  <c:v>40 - 60</c:v>
                </c:pt>
                <c:pt idx="3">
                  <c:v>60 - 80</c:v>
                </c:pt>
                <c:pt idx="4">
                  <c:v>80 - 100</c:v>
                </c:pt>
              </c:strCache>
            </c:strRef>
          </c:cat>
          <c:val>
            <c:numRef>
              <c:f>'Figure 2.29'!$B$26:$B$30</c:f>
              <c:numCache>
                <c:formatCode>General</c:formatCode>
                <c:ptCount val="5"/>
                <c:pt idx="0">
                  <c:v>0.68102718464866896</c:v>
                </c:pt>
                <c:pt idx="1">
                  <c:v>0.74015879416549635</c:v>
                </c:pt>
                <c:pt idx="2">
                  <c:v>0.25148391127772574</c:v>
                </c:pt>
                <c:pt idx="3">
                  <c:v>0.37404349577124446</c:v>
                </c:pt>
                <c:pt idx="4">
                  <c:v>0.42449641746654049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1-4EB1-8485-E0A9CC146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833768"/>
        <c:axId val="196556848"/>
      </c:lineChart>
      <c:scatterChart>
        <c:scatterStyle val="lineMarker"/>
        <c:varyColors val="0"/>
        <c:ser>
          <c:idx val="1"/>
          <c:order val="1"/>
          <c:tx>
            <c:v>odvetvie; veľkosť bubliny = počet zamestanných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alpha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13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131-4EB1-8485-E0A9CC14611A}"/>
              </c:ext>
            </c:extLst>
          </c:dPt>
          <c:dPt>
            <c:idx val="1"/>
            <c:marker>
              <c:symbol val="circle"/>
              <c:size val="4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31-4EB1-8485-E0A9CC14611A}"/>
              </c:ext>
            </c:extLst>
          </c:dPt>
          <c:dPt>
            <c:idx val="2"/>
            <c:marker>
              <c:symbol val="circle"/>
              <c:size val="36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31-4EB1-8485-E0A9CC14611A}"/>
              </c:ext>
            </c:extLst>
          </c:dPt>
          <c:dPt>
            <c:idx val="3"/>
            <c:marker>
              <c:symbol val="circle"/>
              <c:size val="6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31-4EB1-8485-E0A9CC14611A}"/>
              </c:ext>
            </c:extLst>
          </c:dPt>
          <c:dPt>
            <c:idx val="4"/>
            <c:marker>
              <c:symbol val="circle"/>
              <c:size val="8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31-4EB1-8485-E0A9CC14611A}"/>
              </c:ext>
            </c:extLst>
          </c:dPt>
          <c:dPt>
            <c:idx val="5"/>
            <c:marker>
              <c:symbol val="circle"/>
              <c:size val="21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31-4EB1-8485-E0A9CC14611A}"/>
              </c:ext>
            </c:extLst>
          </c:dPt>
          <c:dPt>
            <c:idx val="6"/>
            <c:marker>
              <c:symbol val="circle"/>
              <c:size val="30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31-4EB1-8485-E0A9CC14611A}"/>
              </c:ext>
            </c:extLst>
          </c:dPt>
          <c:dPt>
            <c:idx val="7"/>
            <c:marker>
              <c:symbol val="circle"/>
              <c:size val="19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31-4EB1-8485-E0A9CC14611A}"/>
              </c:ext>
            </c:extLst>
          </c:dPt>
          <c:dPt>
            <c:idx val="8"/>
            <c:marker>
              <c:symbol val="circle"/>
              <c:size val="15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31-4EB1-8485-E0A9CC14611A}"/>
              </c:ext>
            </c:extLst>
          </c:dPt>
          <c:dPt>
            <c:idx val="9"/>
            <c:marker>
              <c:symbol val="circle"/>
              <c:size val="13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31-4EB1-8485-E0A9CC14611A}"/>
              </c:ext>
            </c:extLst>
          </c:dPt>
          <c:dPt>
            <c:idx val="10"/>
            <c:marker>
              <c:symbol val="circle"/>
              <c:size val="11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31-4EB1-8485-E0A9CC14611A}"/>
              </c:ext>
            </c:extLst>
          </c:dPt>
          <c:dPt>
            <c:idx val="11"/>
            <c:marker>
              <c:symbol val="circle"/>
              <c:size val="8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31-4EB1-8485-E0A9CC14611A}"/>
              </c:ext>
            </c:extLst>
          </c:dPt>
          <c:dPt>
            <c:idx val="12"/>
            <c:marker>
              <c:symbol val="circle"/>
              <c:size val="19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31-4EB1-8485-E0A9CC14611A}"/>
              </c:ext>
            </c:extLst>
          </c:dPt>
          <c:dPt>
            <c:idx val="13"/>
            <c:marker>
              <c:symbol val="circle"/>
              <c:size val="17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31-4EB1-8485-E0A9CC14611A}"/>
              </c:ext>
            </c:extLst>
          </c:dPt>
          <c:dPt>
            <c:idx val="14"/>
            <c:marker>
              <c:symbol val="circle"/>
              <c:size val="20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31-4EB1-8485-E0A9CC14611A}"/>
              </c:ext>
            </c:extLst>
          </c:dPt>
          <c:dPt>
            <c:idx val="15"/>
            <c:marker>
              <c:symbol val="circle"/>
              <c:size val="21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31-4EB1-8485-E0A9CC14611A}"/>
              </c:ext>
            </c:extLst>
          </c:dPt>
          <c:dPt>
            <c:idx val="16"/>
            <c:marker>
              <c:symbol val="circle"/>
              <c:size val="18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31-4EB1-8485-E0A9CC14611A}"/>
              </c:ext>
            </c:extLst>
          </c:dPt>
          <c:dPt>
            <c:idx val="17"/>
            <c:marker>
              <c:symbol val="circle"/>
              <c:size val="9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31-4EB1-8485-E0A9CC14611A}"/>
              </c:ext>
            </c:extLst>
          </c:dPt>
          <c:dPt>
            <c:idx val="18"/>
            <c:marker>
              <c:symbol val="circle"/>
              <c:size val="10"/>
              <c:spPr>
                <a:solidFill>
                  <a:schemeClr val="accent2">
                    <a:alpha val="50000"/>
                  </a:schemeClr>
                </a:solidFill>
                <a:ln w="9525">
                  <a:solidFill>
                    <a:schemeClr val="accent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31-4EB1-8485-E0A9CC14611A}"/>
              </c:ext>
            </c:extLst>
          </c:dPt>
          <c:dLbls>
            <c:dLbl>
              <c:idx val="0"/>
              <c:layout>
                <c:manualLayout>
                  <c:x val="-0.177731673582296"/>
                  <c:y val="-7.036057857448489E-3"/>
                </c:manualLayout>
              </c:layout>
              <c:tx>
                <c:rich>
                  <a:bodyPr/>
                  <a:lstStyle/>
                  <a:p>
                    <a:fld id="{CA8318D1-7588-4AF2-AF70-3CCC80758306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F131-4EB1-8485-E0A9CC14611A}"/>
                </c:ext>
              </c:extLst>
            </c:dLbl>
            <c:dLbl>
              <c:idx val="1"/>
              <c:layout>
                <c:manualLayout>
                  <c:x val="5.0000108907548385E-2"/>
                  <c:y val="0"/>
                </c:manualLayout>
              </c:layout>
              <c:tx>
                <c:rich>
                  <a:bodyPr/>
                  <a:lstStyle/>
                  <a:p>
                    <a:fld id="{65FA1C71-C96B-4669-82CC-1F8E6C9B6F0D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F131-4EB1-8485-E0A9CC14611A}"/>
                </c:ext>
              </c:extLst>
            </c:dLbl>
            <c:dLbl>
              <c:idx val="2"/>
              <c:layout>
                <c:manualLayout>
                  <c:x val="-0.14297480968405921"/>
                  <c:y val="-0.12137199804098421"/>
                </c:manualLayout>
              </c:layout>
              <c:tx>
                <c:rich>
                  <a:bodyPr/>
                  <a:lstStyle/>
                  <a:p>
                    <a:fld id="{EA03282A-9982-46A5-AC4F-A7A6287B4430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948622047244093"/>
                      <c:h val="8.154791056782649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131-4EB1-8485-E0A9CC14611A}"/>
                </c:ext>
              </c:extLst>
            </c:dLbl>
            <c:dLbl>
              <c:idx val="3"/>
              <c:layout>
                <c:manualLayout>
                  <c:x val="-0.16026965508979427"/>
                  <c:y val="1.7590144643620898E-2"/>
                </c:manualLayout>
              </c:layout>
              <c:tx>
                <c:rich>
                  <a:bodyPr/>
                  <a:lstStyle/>
                  <a:p>
                    <a:fld id="{8402C771-9B75-4577-9F05-BC0321F8D6D5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F131-4EB1-8485-E0A9CC14611A}"/>
                </c:ext>
              </c:extLst>
            </c:dLbl>
            <c:dLbl>
              <c:idx val="4"/>
              <c:layout>
                <c:manualLayout>
                  <c:x val="-0.12191110965901046"/>
                  <c:y val="-9.2644937251660398E-2"/>
                </c:manualLayout>
              </c:layout>
              <c:tx>
                <c:rich>
                  <a:bodyPr/>
                  <a:lstStyle/>
                  <a:p>
                    <a:fld id="{1217B6FB-C8C6-4FF5-8A65-94664C11A8CE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131-4EB1-8485-E0A9CC14611A}"/>
                </c:ext>
              </c:extLst>
            </c:dLbl>
            <c:dLbl>
              <c:idx val="5"/>
              <c:layout>
                <c:manualLayout>
                  <c:x val="2.2187734831901198E-2"/>
                  <c:y val="-3.8698318215965977E-2"/>
                </c:manualLayout>
              </c:layout>
              <c:tx>
                <c:rich>
                  <a:bodyPr/>
                  <a:lstStyle/>
                  <a:p>
                    <a:fld id="{154AD257-657B-47B5-B4FA-1FCCC779211F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131-4EB1-8485-E0A9CC14611A}"/>
                </c:ext>
              </c:extLst>
            </c:dLbl>
            <c:dLbl>
              <c:idx val="6"/>
              <c:layout>
                <c:manualLayout>
                  <c:x val="-0.16663203406628113"/>
                  <c:y val="-5.628846285958701E-2"/>
                </c:manualLayout>
              </c:layout>
              <c:tx>
                <c:rich>
                  <a:bodyPr/>
                  <a:lstStyle/>
                  <a:p>
                    <a:fld id="{CEC8826C-3065-4425-82E3-41570D8532BD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131-4EB1-8485-E0A9CC14611A}"/>
                </c:ext>
              </c:extLst>
            </c:dLbl>
            <c:dLbl>
              <c:idx val="7"/>
              <c:layout>
                <c:manualLayout>
                  <c:x val="6.1284019995425883E-2"/>
                  <c:y val="-0.14072115714896719"/>
                </c:manualLayout>
              </c:layout>
              <c:tx>
                <c:rich>
                  <a:bodyPr/>
                  <a:lstStyle/>
                  <a:p>
                    <a:fld id="{1A310CC1-D732-488B-BA1B-3A5894E7F3F6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131-4EB1-8485-E0A9CC14611A}"/>
                </c:ext>
              </c:extLst>
            </c:dLbl>
            <c:dLbl>
              <c:idx val="8"/>
              <c:layout>
                <c:manualLayout>
                  <c:x val="1.6666666666666642E-2"/>
                  <c:y val="5.5555555555555469E-2"/>
                </c:manualLayout>
              </c:layout>
              <c:tx>
                <c:rich>
                  <a:bodyPr/>
                  <a:lstStyle/>
                  <a:p>
                    <a:fld id="{7B4B9FD0-C79E-41AC-8D49-07063DCBAFF1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131-4EB1-8485-E0A9CC14611A}"/>
                </c:ext>
              </c:extLst>
            </c:dLbl>
            <c:dLbl>
              <c:idx val="9"/>
              <c:layout>
                <c:manualLayout>
                  <c:x val="1.6666775574215049E-2"/>
                  <c:y val="-5.5189009566822607E-2"/>
                </c:manualLayout>
              </c:layout>
              <c:tx>
                <c:rich>
                  <a:bodyPr/>
                  <a:lstStyle/>
                  <a:p>
                    <a:fld id="{3838D7C2-9145-4BE8-8A9B-08B5A4526E85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F131-4EB1-8485-E0A9CC14611A}"/>
                </c:ext>
              </c:extLst>
            </c:dLbl>
            <c:dLbl>
              <c:idx val="10"/>
              <c:layout>
                <c:manualLayout>
                  <c:x val="9.142461964038727E-2"/>
                  <c:y val="2.6849485979962194E-2"/>
                </c:manualLayout>
              </c:layout>
              <c:tx>
                <c:rich>
                  <a:bodyPr/>
                  <a:lstStyle/>
                  <a:p>
                    <a:fld id="{61AE6FFC-0A4C-4DE0-B092-42B24F0AC257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F131-4EB1-8485-E0A9CC14611A}"/>
                </c:ext>
              </c:extLst>
            </c:dLbl>
            <c:dLbl>
              <c:idx val="11"/>
              <c:layout>
                <c:manualLayout>
                  <c:x val="1.3923394430467976E-2"/>
                  <c:y val="-4.4647388237484126E-2"/>
                </c:manualLayout>
              </c:layout>
              <c:tx>
                <c:rich>
                  <a:bodyPr/>
                  <a:lstStyle/>
                  <a:p>
                    <a:fld id="{0A3809D2-DC58-4B2E-B248-229E219F3420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F131-4EB1-8485-E0A9CC14611A}"/>
                </c:ext>
              </c:extLst>
            </c:dLbl>
            <c:dLbl>
              <c:idx val="12"/>
              <c:layout>
                <c:manualLayout>
                  <c:x val="6.1042027422920579E-2"/>
                  <c:y val="-8.4457071182744703E-2"/>
                </c:manualLayout>
              </c:layout>
              <c:tx>
                <c:rich>
                  <a:bodyPr/>
                  <a:lstStyle/>
                  <a:p>
                    <a:fld id="{A68EC600-6654-4BB0-BB8B-779FC09166FA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F131-4EB1-8485-E0A9CC14611A}"/>
                </c:ext>
              </c:extLst>
            </c:dLbl>
            <c:dLbl>
              <c:idx val="13"/>
              <c:layout>
                <c:manualLayout>
                  <c:x val="-8.7500027226887142E-2"/>
                  <c:y val="-0.12747979487952274"/>
                </c:manualLayout>
              </c:layout>
              <c:tx>
                <c:rich>
                  <a:bodyPr/>
                  <a:lstStyle/>
                  <a:p>
                    <a:fld id="{C74E2940-30B1-4405-BDE8-E9BDC79378A6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177777777777779"/>
                      <c:h val="0.1237642577125166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F131-4EB1-8485-E0A9CC14611A}"/>
                </c:ext>
              </c:extLst>
            </c:dLbl>
            <c:dLbl>
              <c:idx val="14"/>
              <c:layout>
                <c:manualLayout>
                  <c:x val="3.5834504089478442E-2"/>
                  <c:y val="-0.18624555952726563"/>
                </c:manualLayout>
              </c:layout>
              <c:tx>
                <c:rich>
                  <a:bodyPr/>
                  <a:lstStyle/>
                  <a:p>
                    <a:fld id="{5863DB8D-996D-46F7-B3C3-53CE89B65110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F131-4EB1-8485-E0A9CC14611A}"/>
                </c:ext>
              </c:extLst>
            </c:dLbl>
            <c:dLbl>
              <c:idx val="15"/>
              <c:layout>
                <c:manualLayout>
                  <c:x val="-0.17959878459176004"/>
                  <c:y val="1.407211571489672E-2"/>
                </c:manualLayout>
              </c:layout>
              <c:tx>
                <c:rich>
                  <a:bodyPr/>
                  <a:lstStyle/>
                  <a:p>
                    <a:fld id="{6AC04E33-3383-497B-86B4-CBA68C09FB2A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F131-4EB1-8485-E0A9CC14611A}"/>
                </c:ext>
              </c:extLst>
            </c:dLbl>
            <c:dLbl>
              <c:idx val="16"/>
              <c:layout>
                <c:manualLayout>
                  <c:x val="-0.21677045556027491"/>
                  <c:y val="0.14775721500641542"/>
                </c:manualLayout>
              </c:layout>
              <c:tx>
                <c:rich>
                  <a:bodyPr/>
                  <a:lstStyle/>
                  <a:p>
                    <a:fld id="{95154FC5-8026-4F3D-BA9C-77AB12C172A0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F131-4EB1-8485-E0A9CC14611A}"/>
                </c:ext>
              </c:extLst>
            </c:dLbl>
            <c:dLbl>
              <c:idx val="17"/>
              <c:layout>
                <c:manualLayout>
                  <c:x val="1.3462497685714597E-2"/>
                  <c:y val="-4.6858206259542998E-2"/>
                </c:manualLayout>
              </c:layout>
              <c:tx>
                <c:rich>
                  <a:bodyPr/>
                  <a:lstStyle/>
                  <a:p>
                    <a:fld id="{C124F371-8A0D-4921-8FA3-CFEE36BF2B78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F131-4EB1-8485-E0A9CC14611A}"/>
                </c:ext>
              </c:extLst>
            </c:dLbl>
            <c:dLbl>
              <c:idx val="18"/>
              <c:layout>
                <c:manualLayout>
                  <c:x val="0.14439834024896264"/>
                  <c:y val="-0.16534735965003652"/>
                </c:manualLayout>
              </c:layout>
              <c:tx>
                <c:rich>
                  <a:bodyPr/>
                  <a:lstStyle/>
                  <a:p>
                    <a:fld id="{45BE639F-147F-4CA9-AC6F-6E6E60BF6F18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F131-4EB1-8485-E0A9CC14611A}"/>
                </c:ext>
              </c:extLst>
            </c:dLbl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2.29'!$D$5:$D$23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</c:numCache>
            </c:numRef>
          </c:xVal>
          <c:yVal>
            <c:numRef>
              <c:f>'Figure 2.29'!$B$5:$B$23</c:f>
              <c:numCache>
                <c:formatCode>0.0</c:formatCode>
                <c:ptCount val="19"/>
                <c:pt idx="0">
                  <c:v>0.295882192527952</c:v>
                </c:pt>
                <c:pt idx="1">
                  <c:v>0.34586466165413532</c:v>
                </c:pt>
                <c:pt idx="2">
                  <c:v>0.57325434085997462</c:v>
                </c:pt>
                <c:pt idx="3">
                  <c:v>0.1522248243559719</c:v>
                </c:pt>
                <c:pt idx="4">
                  <c:v>0.39699122440451318</c:v>
                </c:pt>
                <c:pt idx="5">
                  <c:v>0.39665511360510536</c:v>
                </c:pt>
                <c:pt idx="6">
                  <c:v>0.72942708333333328</c:v>
                </c:pt>
                <c:pt idx="7">
                  <c:v>0.52505330490405122</c:v>
                </c:pt>
                <c:pt idx="8">
                  <c:v>2.1714054436911869</c:v>
                </c:pt>
                <c:pt idx="9">
                  <c:v>0.42449641746654049</c:v>
                </c:pt>
                <c:pt idx="10">
                  <c:v>0.27736291871132923</c:v>
                </c:pt>
                <c:pt idx="11">
                  <c:v>1.0460992907801419</c:v>
                </c:pt>
                <c:pt idx="12">
                  <c:v>0.54579543087285609</c:v>
                </c:pt>
                <c:pt idx="13">
                  <c:v>1.1358556171868532</c:v>
                </c:pt>
                <c:pt idx="14">
                  <c:v>0.23077380598346517</c:v>
                </c:pt>
                <c:pt idx="15">
                  <c:v>0.15432098765432098</c:v>
                </c:pt>
                <c:pt idx="16">
                  <c:v>0.25306529797547761</c:v>
                </c:pt>
                <c:pt idx="17">
                  <c:v>2.2540473225404734</c:v>
                </c:pt>
                <c:pt idx="18">
                  <c:v>0.77150603894503322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'Figure 2.29'!$A$5:$A$23</c15:f>
                <c15:dlblRangeCache>
                  <c:ptCount val="19"/>
                  <c:pt idx="0">
                    <c:v>Agriculture</c:v>
                  </c:pt>
                  <c:pt idx="1">
                    <c:v>Extraction</c:v>
                  </c:pt>
                  <c:pt idx="2">
                    <c:v>Manufacturing</c:v>
                  </c:pt>
                  <c:pt idx="3">
                    <c:v>Electricity, gas</c:v>
                  </c:pt>
                  <c:pt idx="4">
                    <c:v>Water supply and waste management</c:v>
                  </c:pt>
                  <c:pt idx="5">
                    <c:v>Construction</c:v>
                  </c:pt>
                  <c:pt idx="6">
                    <c:v>Retail</c:v>
                  </c:pt>
                  <c:pt idx="7">
                    <c:v>Transportation and warehousing</c:v>
                  </c:pt>
                  <c:pt idx="8">
                    <c:v>Accommodation and gastronomy</c:v>
                  </c:pt>
                  <c:pt idx="9">
                    <c:v>ICT</c:v>
                  </c:pt>
                  <c:pt idx="10">
                    <c:v>Finance and insurance</c:v>
                  </c:pt>
                  <c:pt idx="11">
                    <c:v>Immobilities</c:v>
                  </c:pt>
                  <c:pt idx="12">
                    <c:v>Expert, research and technical field</c:v>
                  </c:pt>
                  <c:pt idx="13">
                    <c:v>Administration and support</c:v>
                  </c:pt>
                  <c:pt idx="14">
                    <c:v>Public sector and defense</c:v>
                  </c:pt>
                  <c:pt idx="15">
                    <c:v>Education</c:v>
                  </c:pt>
                  <c:pt idx="16">
                    <c:v>Healthcare and social work</c:v>
                  </c:pt>
                  <c:pt idx="17">
                    <c:v>Culture, art and recreation</c:v>
                  </c:pt>
                  <c:pt idx="18">
                    <c:v>Other services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F131-4EB1-8485-E0A9CC146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833768"/>
        <c:axId val="196556848"/>
      </c:scatterChart>
      <c:catAx>
        <c:axId val="1978337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Ability to work from home (%)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8970279130046509"/>
              <c:y val="0.900773855560258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6556848"/>
        <c:crosses val="autoZero"/>
        <c:auto val="1"/>
        <c:lblAlgn val="ctr"/>
        <c:lblOffset val="100"/>
        <c:noMultiLvlLbl val="0"/>
      </c:catAx>
      <c:valAx>
        <c:axId val="19655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employees registering at unemployment offices in April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2.7777777777777776E-2"/>
              <c:y val="6.7159172249344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7833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1158289588801396"/>
          <c:y val="5.9936409549537183E-2"/>
          <c:w val="0.36063932633420825"/>
          <c:h val="0.13202691652243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ysClr val="windowText" lastClr="000000"/>
          </a:solidFill>
          <a:latin typeface="+mn-lt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2.30'!$B$4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1">
                  <a:lumMod val="20000"/>
                  <a:lumOff val="80000"/>
                </a:schemeClr>
              </a:solidFill>
            </a:ln>
            <a:effectLst/>
          </c:spPr>
          <c:invertIfNegative val="0"/>
          <c:cat>
            <c:strRef>
              <c:f>'Figure 2.30'!$A$5:$A$10</c:f>
              <c:strCache>
                <c:ptCount val="6"/>
                <c:pt idx="0">
                  <c:v>EU27</c:v>
                </c:pt>
                <c:pt idx="1">
                  <c:v>AT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2.30'!$B$5:$B$10</c:f>
              <c:numCache>
                <c:formatCode>General</c:formatCode>
                <c:ptCount val="6"/>
                <c:pt idx="0">
                  <c:v>27.5</c:v>
                </c:pt>
                <c:pt idx="1">
                  <c:v>27.4</c:v>
                </c:pt>
                <c:pt idx="2">
                  <c:v>26.7</c:v>
                </c:pt>
                <c:pt idx="3">
                  <c:v>25.1</c:v>
                </c:pt>
                <c:pt idx="4">
                  <c:v>24</c:v>
                </c:pt>
                <c:pt idx="5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C-4C13-8A6F-FFE55D4862B7}"/>
            </c:ext>
          </c:extLst>
        </c:ser>
        <c:ser>
          <c:idx val="1"/>
          <c:order val="1"/>
          <c:tx>
            <c:strRef>
              <c:f>'Figure 2.30'!$C$4</c:f>
              <c:strCache>
                <c:ptCount val="1"/>
                <c:pt idx="0">
                  <c:v>2020Q1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'Figure 2.30'!$A$5:$A$10</c:f>
              <c:strCache>
                <c:ptCount val="6"/>
                <c:pt idx="0">
                  <c:v>EU27</c:v>
                </c:pt>
                <c:pt idx="1">
                  <c:v>AT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2.30'!$C$5:$C$10</c:f>
              <c:numCache>
                <c:formatCode>0.0</c:formatCode>
                <c:ptCount val="6"/>
                <c:pt idx="0">
                  <c:v>28.273973014396031</c:v>
                </c:pt>
                <c:pt idx="1">
                  <c:v>27.996038693128732</c:v>
                </c:pt>
                <c:pt idx="2">
                  <c:v>26.834831828101763</c:v>
                </c:pt>
                <c:pt idx="3">
                  <c:v>25.315477529626328</c:v>
                </c:pt>
                <c:pt idx="4">
                  <c:v>24.287885518653543</c:v>
                </c:pt>
                <c:pt idx="5">
                  <c:v>22.110589354950434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9C-4C13-8A6F-FFE55D4862B7}"/>
            </c:ext>
          </c:extLst>
        </c:ser>
        <c:ser>
          <c:idx val="2"/>
          <c:order val="2"/>
          <c:tx>
            <c:strRef>
              <c:f>'Figure 2.30'!$D$4</c:f>
              <c:strCache>
                <c:ptCount val="1"/>
                <c:pt idx="0">
                  <c:v>2020Q2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cat>
            <c:strRef>
              <c:f>'Figure 2.30'!$A$5:$A$10</c:f>
              <c:strCache>
                <c:ptCount val="6"/>
                <c:pt idx="0">
                  <c:v>EU27</c:v>
                </c:pt>
                <c:pt idx="1">
                  <c:v>AT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2.30'!$D$5:$D$10</c:f>
              <c:numCache>
                <c:formatCode>0.0</c:formatCode>
                <c:ptCount val="6"/>
                <c:pt idx="0">
                  <c:v>28.285042053378067</c:v>
                </c:pt>
                <c:pt idx="1">
                  <c:v>28.35408022675874</c:v>
                </c:pt>
                <c:pt idx="2">
                  <c:v>26.725826476299225</c:v>
                </c:pt>
                <c:pt idx="3">
                  <c:v>25.427928633169621</c:v>
                </c:pt>
                <c:pt idx="4">
                  <c:v>25.664300071683233</c:v>
                </c:pt>
                <c:pt idx="5">
                  <c:v>22.696205700515073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9C-4C13-8A6F-FFE55D4862B7}"/>
            </c:ext>
          </c:extLst>
        </c:ser>
        <c:ser>
          <c:idx val="3"/>
          <c:order val="3"/>
          <c:tx>
            <c:strRef>
              <c:f>'Figure 2.30'!$E$4</c:f>
              <c:strCache>
                <c:ptCount val="1"/>
                <c:pt idx="0">
                  <c:v>2020Q3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'Figure 2.30'!$A$5:$A$10</c:f>
              <c:strCache>
                <c:ptCount val="6"/>
                <c:pt idx="0">
                  <c:v>EU27</c:v>
                </c:pt>
                <c:pt idx="1">
                  <c:v>AT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2.30'!$E$5:$E$10</c:f>
              <c:numCache>
                <c:formatCode>0.0</c:formatCode>
                <c:ptCount val="6"/>
                <c:pt idx="0">
                  <c:v>27.954957681524313</c:v>
                </c:pt>
                <c:pt idx="1">
                  <c:v>27.681763764640049</c:v>
                </c:pt>
                <c:pt idx="2">
                  <c:v>26.797250758495682</c:v>
                </c:pt>
                <c:pt idx="3">
                  <c:v>25.591713485282135</c:v>
                </c:pt>
                <c:pt idx="4">
                  <c:v>25.279356385756106</c:v>
                </c:pt>
                <c:pt idx="5">
                  <c:v>22.83674396478612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9C-4C13-8A6F-FFE55D486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3376431"/>
        <c:axId val="963365199"/>
      </c:barChart>
      <c:catAx>
        <c:axId val="96337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63365199"/>
        <c:crosses val="autoZero"/>
        <c:auto val="1"/>
        <c:lblAlgn val="ctr"/>
        <c:lblOffset val="100"/>
        <c:noMultiLvlLbl val="0"/>
      </c:catAx>
      <c:valAx>
        <c:axId val="963365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6337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03937007874015"/>
          <c:y val="0.10929690325811747"/>
          <c:w val="0.78973840769903758"/>
          <c:h val="0.78961817052020444"/>
        </c:manualLayout>
      </c:layout>
      <c:scatterChart>
        <c:scatterStyle val="lineMarker"/>
        <c:varyColors val="0"/>
        <c:ser>
          <c:idx val="0"/>
          <c:order val="0"/>
          <c:tx>
            <c:v>vrátane BA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alpha val="96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1.3888888888888838E-2"/>
                  <c:y val="-2.7777777777777821E-2"/>
                </c:manualLayout>
              </c:layout>
              <c:tx>
                <c:rich>
                  <a:bodyPr/>
                  <a:lstStyle/>
                  <a:p>
                    <a:fld id="{9373A37B-A2CE-446E-BD37-074CCC3E5194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A96-4ACE-8CB8-6D2CB50B6F04}"/>
                </c:ext>
              </c:extLst>
            </c:dLbl>
            <c:dLbl>
              <c:idx val="1"/>
              <c:layout>
                <c:manualLayout>
                  <c:x val="1.3888888888888888E-2"/>
                  <c:y val="4.1666666666666644E-2"/>
                </c:manualLayout>
              </c:layout>
              <c:tx>
                <c:rich>
                  <a:bodyPr/>
                  <a:lstStyle/>
                  <a:p>
                    <a:fld id="{02C42A80-7668-4271-AB20-5C33C17FA49E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A96-4ACE-8CB8-6D2CB50B6F04}"/>
                </c:ext>
              </c:extLst>
            </c:dLbl>
            <c:dLbl>
              <c:idx val="2"/>
              <c:layout>
                <c:manualLayout>
                  <c:x val="8.3333333333333332E-3"/>
                  <c:y val="-5.4655871196312475E-2"/>
                </c:manualLayout>
              </c:layout>
              <c:tx>
                <c:rich>
                  <a:bodyPr/>
                  <a:lstStyle/>
                  <a:p>
                    <a:fld id="{624067C9-4091-4461-BB98-F9F2F6052C00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A96-4ACE-8CB8-6D2CB50B6F04}"/>
                </c:ext>
              </c:extLst>
            </c:dLbl>
            <c:dLbl>
              <c:idx val="3"/>
              <c:layout>
                <c:manualLayout>
                  <c:x val="3.0555555555555555E-2"/>
                  <c:y val="-7.4703912894280439E-3"/>
                </c:manualLayout>
              </c:layout>
              <c:tx>
                <c:rich>
                  <a:bodyPr/>
                  <a:lstStyle/>
                  <a:p>
                    <a:fld id="{D0414D78-B06F-4938-8C40-ACF1E5A4279B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A96-4ACE-8CB8-6D2CB50B6F04}"/>
                </c:ext>
              </c:extLst>
            </c:dLbl>
            <c:dLbl>
              <c:idx val="4"/>
              <c:layout>
                <c:manualLayout>
                  <c:x val="-5.2777777777777826E-2"/>
                  <c:y val="7.3174369104921949E-2"/>
                </c:manualLayout>
              </c:layout>
              <c:tx>
                <c:rich>
                  <a:bodyPr/>
                  <a:lstStyle/>
                  <a:p>
                    <a:fld id="{83CB9186-D736-4046-9BD1-45097A7C5E77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0A96-4ACE-8CB8-6D2CB50B6F04}"/>
                </c:ext>
              </c:extLst>
            </c:dLbl>
            <c:dLbl>
              <c:idx val="5"/>
              <c:layout>
                <c:manualLayout>
                  <c:x val="1.9444444444444445E-2"/>
                  <c:y val="-3.1180360405479328E-2"/>
                </c:manualLayout>
              </c:layout>
              <c:tx>
                <c:rich>
                  <a:bodyPr/>
                  <a:lstStyle/>
                  <a:p>
                    <a:fld id="{9898905B-513C-4A65-AAD9-32914ADB4C34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A96-4ACE-8CB8-6D2CB50B6F04}"/>
                </c:ext>
              </c:extLst>
            </c:dLbl>
            <c:dLbl>
              <c:idx val="6"/>
              <c:layout>
                <c:manualLayout>
                  <c:x val="-8.3333333333333301E-2"/>
                  <c:y val="4.7277853519193495E-2"/>
                </c:manualLayout>
              </c:layout>
              <c:tx>
                <c:rich>
                  <a:bodyPr/>
                  <a:lstStyle/>
                  <a:p>
                    <a:fld id="{B660EFFE-0A60-4E25-8516-CC2D8B0CCD44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A96-4ACE-8CB8-6D2CB50B6F04}"/>
                </c:ext>
              </c:extLst>
            </c:dLbl>
            <c:dLbl>
              <c:idx val="7"/>
              <c:layout>
                <c:manualLayout>
                  <c:x val="-0.1"/>
                  <c:y val="5.0435250364022521E-2"/>
                </c:manualLayout>
              </c:layout>
              <c:tx>
                <c:rich>
                  <a:bodyPr/>
                  <a:lstStyle/>
                  <a:p>
                    <a:fld id="{38BBEC3D-E113-4EF7-B2DE-FFE03A6E5E95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A96-4ACE-8CB8-6D2CB50B6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5875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backward val="2"/>
            <c:dispRSqr val="0"/>
            <c:dispEq val="0"/>
          </c:trendline>
          <c:xVal>
            <c:numLit>
              <c:formatCode>General</c:formatCode>
              <c:ptCount val="8"/>
              <c:pt idx="0">
                <c:v>40.1096357348043</c:v>
              </c:pt>
              <c:pt idx="1">
                <c:v>30.641685780643112</c:v>
              </c:pt>
              <c:pt idx="2">
                <c:v>33.249612042392435</c:v>
              </c:pt>
              <c:pt idx="3">
                <c:v>29.1558877257396</c:v>
              </c:pt>
              <c:pt idx="4">
                <c:v>29.192057916635399</c:v>
              </c:pt>
              <c:pt idx="5">
                <c:v>27.566344948576987</c:v>
              </c:pt>
              <c:pt idx="6">
                <c:v>28.080834857205108</c:v>
              </c:pt>
              <c:pt idx="7">
                <c:v>28.974222566671834</c:v>
              </c:pt>
            </c:numLit>
          </c:xVal>
          <c:yVal>
            <c:numLit>
              <c:formatCode>General</c:formatCode>
              <c:ptCount val="8"/>
              <c:pt idx="0">
                <c:v>48.142857142857146</c:v>
              </c:pt>
              <c:pt idx="1">
                <c:v>35.857142857142854</c:v>
              </c:pt>
              <c:pt idx="2">
                <c:v>39.428571428571431</c:v>
              </c:pt>
              <c:pt idx="3">
                <c:v>34.571428571428569</c:v>
              </c:pt>
              <c:pt idx="4">
                <c:v>39.571428571428569</c:v>
              </c:pt>
              <c:pt idx="5">
                <c:v>32.714285714285715</c:v>
              </c:pt>
              <c:pt idx="6">
                <c:v>36.714285714285715</c:v>
              </c:pt>
              <c:pt idx="7">
                <c:v>38</c:v>
              </c:pt>
            </c:numLit>
          </c:yVal>
          <c:smooth val="0"/>
          <c:extLst>
            <c:ext xmlns:c15="http://schemas.microsoft.com/office/drawing/2012/chart" uri="{02D57815-91ED-43cb-92C2-25804820EDAC}">
              <c15:datalabelsRange>
                <c15:f>'Figure 2.31'!$B$4:$I$4</c15:f>
                <c15:dlblRangeCache>
                  <c:ptCount val="8"/>
                  <c:pt idx="0">
                    <c:v>BA</c:v>
                  </c:pt>
                  <c:pt idx="1">
                    <c:v>BB</c:v>
                  </c:pt>
                  <c:pt idx="2">
                    <c:v>KE</c:v>
                  </c:pt>
                  <c:pt idx="3">
                    <c:v>NR</c:v>
                  </c:pt>
                  <c:pt idx="4">
                    <c:v>PO</c:v>
                  </c:pt>
                  <c:pt idx="5">
                    <c:v>TT</c:v>
                  </c:pt>
                  <c:pt idx="6">
                    <c:v>TN</c:v>
                  </c:pt>
                  <c:pt idx="7">
                    <c:v>ZA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0A96-4ACE-8CB8-6D2CB50B6F04}"/>
            </c:ext>
          </c:extLst>
        </c:ser>
        <c:ser>
          <c:idx val="1"/>
          <c:order val="1"/>
          <c:tx>
            <c:v>bez BA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trendline>
            <c:spPr>
              <a:ln w="15875" cap="rnd">
                <a:solidFill>
                  <a:srgbClr val="00B0F0"/>
                </a:solidFill>
                <a:prstDash val="sysDot"/>
              </a:ln>
              <a:effectLst/>
            </c:spPr>
            <c:trendlineType val="linear"/>
            <c:forward val="7"/>
            <c:backward val="2"/>
            <c:dispRSqr val="0"/>
            <c:dispEq val="0"/>
          </c:trendline>
          <c:xVal>
            <c:numLit>
              <c:formatCode>General</c:formatCode>
              <c:ptCount val="7"/>
              <c:pt idx="0">
                <c:v>30.641685780643112</c:v>
              </c:pt>
              <c:pt idx="1">
                <c:v>33.249612042392435</c:v>
              </c:pt>
              <c:pt idx="2">
                <c:v>29.1558877257396</c:v>
              </c:pt>
              <c:pt idx="3">
                <c:v>29.192057916635399</c:v>
              </c:pt>
              <c:pt idx="4">
                <c:v>27.566344948576987</c:v>
              </c:pt>
              <c:pt idx="5">
                <c:v>28.080834857205108</c:v>
              </c:pt>
              <c:pt idx="6">
                <c:v>28.974222566671834</c:v>
              </c:pt>
            </c:numLit>
          </c:xVal>
          <c:yVal>
            <c:numLit>
              <c:formatCode>General</c:formatCode>
              <c:ptCount val="7"/>
              <c:pt idx="0">
                <c:v>35.857142857142854</c:v>
              </c:pt>
              <c:pt idx="1">
                <c:v>39.428571428571431</c:v>
              </c:pt>
              <c:pt idx="2">
                <c:v>34.571428571428569</c:v>
              </c:pt>
              <c:pt idx="3">
                <c:v>39.571428571428569</c:v>
              </c:pt>
              <c:pt idx="4">
                <c:v>32.714285714285715</c:v>
              </c:pt>
              <c:pt idx="5">
                <c:v>36.714285714285715</c:v>
              </c:pt>
              <c:pt idx="6">
                <c:v>38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0A96-4ACE-8CB8-6D2CB50B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272736"/>
        <c:axId val="272800200"/>
      </c:scatterChart>
      <c:valAx>
        <c:axId val="195272736"/>
        <c:scaling>
          <c:orientation val="minMax"/>
          <c:max val="45"/>
          <c:min val="25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 i="0" baseline="0">
                    <a:effectLst/>
                  </a:rPr>
                  <a:t>ability to work from home (%)</a:t>
                </a:r>
                <a:endParaRPr lang="sk-SK" sz="300" b="1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out"/>
        <c:minorTickMark val="none"/>
        <c:tickLblPos val="high"/>
        <c:crossAx val="272800200"/>
        <c:crosses val="autoZero"/>
        <c:crossBetween val="midCat"/>
      </c:valAx>
      <c:valAx>
        <c:axId val="272800200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 i="0" baseline="0">
                    <a:solidFill>
                      <a:sysClr val="windowText" lastClr="000000"/>
                    </a:solidFill>
                    <a:effectLst/>
                  </a:rPr>
                  <a:t>decrease in work attaiment in week ending on March 20th 2020 (%)</a:t>
                </a:r>
                <a:endParaRPr lang="sk-SK" sz="300" b="1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5272736"/>
        <c:crosses val="autoZero"/>
        <c:crossBetween val="midCat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2.32'!$B$4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'Figure 2.32'!$A$5:$A$10</c:f>
              <c:strCache>
                <c:ptCount val="6"/>
                <c:pt idx="0">
                  <c:v>EU27</c:v>
                </c:pt>
                <c:pt idx="1">
                  <c:v>AT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2.32'!$B$5:$B$10</c:f>
              <c:numCache>
                <c:formatCode>0.0</c:formatCode>
                <c:ptCount val="6"/>
                <c:pt idx="0">
                  <c:v>19.503124682516599</c:v>
                </c:pt>
                <c:pt idx="1">
                  <c:v>21.0570356126461</c:v>
                </c:pt>
                <c:pt idx="2">
                  <c:v>18.220096104599101</c:v>
                </c:pt>
                <c:pt idx="3">
                  <c:v>15.557625747905398</c:v>
                </c:pt>
                <c:pt idx="4">
                  <c:v>13.946892863266999</c:v>
                </c:pt>
                <c:pt idx="5">
                  <c:v>12.396499789980799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E-4003-81CA-0AED609250DB}"/>
            </c:ext>
          </c:extLst>
        </c:ser>
        <c:ser>
          <c:idx val="1"/>
          <c:order val="1"/>
          <c:tx>
            <c:strRef>
              <c:f>'Figure 2.32'!$C$4</c:f>
              <c:strCache>
                <c:ptCount val="1"/>
                <c:pt idx="0">
                  <c:v>Market services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strRef>
              <c:f>'Figure 2.32'!$A$5:$A$10</c:f>
              <c:strCache>
                <c:ptCount val="6"/>
                <c:pt idx="0">
                  <c:v>EU27</c:v>
                </c:pt>
                <c:pt idx="1">
                  <c:v>AT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2.32'!$C$5:$C$10</c:f>
              <c:numCache>
                <c:formatCode>0.0</c:formatCode>
                <c:ptCount val="6"/>
                <c:pt idx="0">
                  <c:v>28.123148021083498</c:v>
                </c:pt>
                <c:pt idx="1">
                  <c:v>26.836004256922902</c:v>
                </c:pt>
                <c:pt idx="2">
                  <c:v>28.9524236886752</c:v>
                </c:pt>
                <c:pt idx="3">
                  <c:v>27.946148190871199</c:v>
                </c:pt>
                <c:pt idx="4">
                  <c:v>25.562149856238296</c:v>
                </c:pt>
                <c:pt idx="5">
                  <c:v>24.092106759378201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4E-4003-81CA-0AED609250DB}"/>
            </c:ext>
          </c:extLst>
        </c:ser>
        <c:ser>
          <c:idx val="2"/>
          <c:order val="2"/>
          <c:tx>
            <c:strRef>
              <c:f>'Figure 2.32'!$D$4</c:f>
              <c:strCache>
                <c:ptCount val="1"/>
                <c:pt idx="0">
                  <c:v>Non-market services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'Figure 2.32'!$A$5:$A$10</c:f>
              <c:strCache>
                <c:ptCount val="6"/>
                <c:pt idx="0">
                  <c:v>EU27</c:v>
                </c:pt>
                <c:pt idx="1">
                  <c:v>AT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2.32'!$D$5:$D$10</c:f>
              <c:numCache>
                <c:formatCode>0.0</c:formatCode>
                <c:ptCount val="6"/>
                <c:pt idx="0">
                  <c:v>37.567607620663701</c:v>
                </c:pt>
                <c:pt idx="1">
                  <c:v>38.717650597164997</c:v>
                </c:pt>
                <c:pt idx="2">
                  <c:v>45.354562437860999</c:v>
                </c:pt>
                <c:pt idx="3">
                  <c:v>36.8437099173644</c:v>
                </c:pt>
                <c:pt idx="4">
                  <c:v>36.716426323258901</c:v>
                </c:pt>
                <c:pt idx="5">
                  <c:v>32.3605780632248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4E-4003-81CA-0AED60925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3889039"/>
        <c:axId val="1003911087"/>
      </c:barChart>
      <c:catAx>
        <c:axId val="100388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003911087"/>
        <c:crosses val="autoZero"/>
        <c:auto val="1"/>
        <c:lblAlgn val="ctr"/>
        <c:lblOffset val="100"/>
        <c:noMultiLvlLbl val="0"/>
      </c:catAx>
      <c:valAx>
        <c:axId val="1003911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003889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2.33'!$B$4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'Figure 2.33'!$A$5:$A$15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'Figure 2.33'!$B$5:$B$15</c:f>
              <c:numCache>
                <c:formatCode>#,##0</c:formatCode>
                <c:ptCount val="11"/>
                <c:pt idx="0">
                  <c:v>85.788299999999992</c:v>
                </c:pt>
                <c:pt idx="1">
                  <c:v>88.3369</c:v>
                </c:pt>
                <c:pt idx="2">
                  <c:v>92.332599999999999</c:v>
                </c:pt>
                <c:pt idx="3">
                  <c:v>93.890500000000003</c:v>
                </c:pt>
                <c:pt idx="4">
                  <c:v>96.110100000000003</c:v>
                </c:pt>
                <c:pt idx="5">
                  <c:v>95.876999999999995</c:v>
                </c:pt>
                <c:pt idx="6">
                  <c:v>95.823899999999995</c:v>
                </c:pt>
                <c:pt idx="7">
                  <c:v>96.979900000000001</c:v>
                </c:pt>
                <c:pt idx="8">
                  <c:v>94.559700000000007</c:v>
                </c:pt>
                <c:pt idx="9">
                  <c:v>96.248999999999995</c:v>
                </c:pt>
                <c:pt idx="10">
                  <c:v>91.525400000000005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3-4308-B22F-2E00B8D6EA0B}"/>
            </c:ext>
          </c:extLst>
        </c:ser>
        <c:ser>
          <c:idx val="1"/>
          <c:order val="1"/>
          <c:tx>
            <c:strRef>
              <c:f>'Figure 2.33'!$C$4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2.33'!$A$5:$A$15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'Figure 2.33'!$C$5:$C$15</c:f>
              <c:numCache>
                <c:formatCode>#,##0</c:formatCode>
                <c:ptCount val="11"/>
                <c:pt idx="0">
                  <c:v>79.769599999999997</c:v>
                </c:pt>
                <c:pt idx="1">
                  <c:v>84.183499999999995</c:v>
                </c:pt>
                <c:pt idx="2">
                  <c:v>89.825000000000003</c:v>
                </c:pt>
                <c:pt idx="3">
                  <c:v>91.507400000000004</c:v>
                </c:pt>
                <c:pt idx="4">
                  <c:v>92.951999999999998</c:v>
                </c:pt>
                <c:pt idx="5">
                  <c:v>93.569800000000001</c:v>
                </c:pt>
                <c:pt idx="6">
                  <c:v>95.323800000000006</c:v>
                </c:pt>
                <c:pt idx="7">
                  <c:v>95.860199999999992</c:v>
                </c:pt>
                <c:pt idx="8">
                  <c:v>97.875</c:v>
                </c:pt>
                <c:pt idx="9">
                  <c:v>97.225999999999999</c:v>
                </c:pt>
                <c:pt idx="10">
                  <c:v>98.569600000000008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3-4308-B22F-2E00B8D6EA0B}"/>
            </c:ext>
          </c:extLst>
        </c:ser>
        <c:ser>
          <c:idx val="2"/>
          <c:order val="2"/>
          <c:tx>
            <c:strRef>
              <c:f>'Figure 2.33'!$D$4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'Figure 2.33'!$A$5:$A$15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'Figure 2.33'!$D$5:$D$15</c:f>
              <c:numCache>
                <c:formatCode>#,##0</c:formatCode>
                <c:ptCount val="11"/>
                <c:pt idx="0">
                  <c:v>75.954099999999997</c:v>
                </c:pt>
                <c:pt idx="1">
                  <c:v>80.759699999999995</c:v>
                </c:pt>
                <c:pt idx="2">
                  <c:v>85.312399999999997</c:v>
                </c:pt>
                <c:pt idx="3">
                  <c:v>88.669699999999992</c:v>
                </c:pt>
                <c:pt idx="4">
                  <c:v>91.250299999999996</c:v>
                </c:pt>
                <c:pt idx="5">
                  <c:v>92.030299999999997</c:v>
                </c:pt>
                <c:pt idx="6">
                  <c:v>93.920699999999997</c:v>
                </c:pt>
                <c:pt idx="7">
                  <c:v>94.784300000000002</c:v>
                </c:pt>
                <c:pt idx="8">
                  <c:v>95.636399999999995</c:v>
                </c:pt>
                <c:pt idx="9">
                  <c:v>97.659099999999995</c:v>
                </c:pt>
                <c:pt idx="10">
                  <c:v>98.025199999999998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3-4308-B22F-2E00B8D6EA0B}"/>
            </c:ext>
          </c:extLst>
        </c:ser>
        <c:ser>
          <c:idx val="3"/>
          <c:order val="3"/>
          <c:tx>
            <c:strRef>
              <c:f>'Figure 2.33'!$E$4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'Figure 2.33'!$A$5:$A$15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'Figure 2.33'!$E$5:$E$15</c:f>
              <c:numCache>
                <c:formatCode>#,##0</c:formatCode>
                <c:ptCount val="11"/>
                <c:pt idx="0">
                  <c:v>82.904499999999999</c:v>
                </c:pt>
                <c:pt idx="1">
                  <c:v>88.31</c:v>
                </c:pt>
                <c:pt idx="2">
                  <c:v>91.529499999999999</c:v>
                </c:pt>
                <c:pt idx="3">
                  <c:v>93.071300000000008</c:v>
                </c:pt>
                <c:pt idx="4">
                  <c:v>94.002600000000001</c:v>
                </c:pt>
                <c:pt idx="5">
                  <c:v>94.98490000000001</c:v>
                </c:pt>
                <c:pt idx="6">
                  <c:v>97.737899999999996</c:v>
                </c:pt>
                <c:pt idx="7">
                  <c:v>98.788399999999996</c:v>
                </c:pt>
                <c:pt idx="8">
                  <c:v>99.194599999999994</c:v>
                </c:pt>
                <c:pt idx="9">
                  <c:v>99.340499999999992</c:v>
                </c:pt>
                <c:pt idx="10">
                  <c:v>99.511700000000005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23-4308-B22F-2E00B8D6EA0B}"/>
            </c:ext>
          </c:extLst>
        </c:ser>
        <c:ser>
          <c:idx val="4"/>
          <c:order val="4"/>
          <c:tx>
            <c:strRef>
              <c:f>'Figure 2.33'!$F$4</c:f>
              <c:strCache>
                <c:ptCount val="1"/>
                <c:pt idx="0">
                  <c:v>AT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'Figure 2.33'!$A$5:$A$15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'Figure 2.33'!$F$5:$F$15</c:f>
              <c:numCache>
                <c:formatCode>#,##0</c:formatCode>
                <c:ptCount val="11"/>
                <c:pt idx="0">
                  <c:v>93.906400000000005</c:v>
                </c:pt>
                <c:pt idx="1">
                  <c:v>95.876799999999989</c:v>
                </c:pt>
                <c:pt idx="2">
                  <c:v>96.657000000000011</c:v>
                </c:pt>
                <c:pt idx="3">
                  <c:v>97.886899999999997</c:v>
                </c:pt>
                <c:pt idx="4">
                  <c:v>97.800399999999996</c:v>
                </c:pt>
                <c:pt idx="5">
                  <c:v>98.648899999999998</c:v>
                </c:pt>
                <c:pt idx="6">
                  <c:v>98.334999999999994</c:v>
                </c:pt>
                <c:pt idx="7">
                  <c:v>99.147199999999998</c:v>
                </c:pt>
                <c:pt idx="8">
                  <c:v>98.981499999999997</c:v>
                </c:pt>
                <c:pt idx="9">
                  <c:v>98.247799999999998</c:v>
                </c:pt>
                <c:pt idx="10">
                  <c:v>98.451800000000006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23-4308-B22F-2E00B8D6EA0B}"/>
            </c:ext>
          </c:extLst>
        </c:ser>
        <c:ser>
          <c:idx val="5"/>
          <c:order val="5"/>
          <c:tx>
            <c:strRef>
              <c:f>'Figure 2.33'!$G$4</c:f>
              <c:strCache>
                <c:ptCount val="1"/>
                <c:pt idx="0">
                  <c:v>EU27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'Figure 2.33'!$A$5:$A$15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'Figure 2.33'!$G$5:$G$15</c:f>
              <c:numCache>
                <c:formatCode>#,##0</c:formatCode>
                <c:ptCount val="11"/>
                <c:pt idx="0">
                  <c:v>83.186800000000005</c:v>
                </c:pt>
                <c:pt idx="1">
                  <c:v>86.843699999999998</c:v>
                </c:pt>
                <c:pt idx="2">
                  <c:v>89.070700000000002</c:v>
                </c:pt>
                <c:pt idx="3">
                  <c:v>91.052599999999998</c:v>
                </c:pt>
                <c:pt idx="4">
                  <c:v>92.998899999999992</c:v>
                </c:pt>
                <c:pt idx="5">
                  <c:v>94.245199999999997</c:v>
                </c:pt>
                <c:pt idx="6">
                  <c:v>95.773299999999992</c:v>
                </c:pt>
                <c:pt idx="7">
                  <c:v>96.345299999999995</c:v>
                </c:pt>
                <c:pt idx="8">
                  <c:v>97.2911</c:v>
                </c:pt>
                <c:pt idx="9">
                  <c:v>97.9345</c:v>
                </c:pt>
                <c:pt idx="10">
                  <c:v>98.190399999999997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23-4308-B22F-2E00B8D6E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5604752"/>
        <c:axId val="905613488"/>
      </c:lineChart>
      <c:catAx>
        <c:axId val="90560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05613488"/>
        <c:crosses val="autoZero"/>
        <c:auto val="1"/>
        <c:lblAlgn val="ctr"/>
        <c:lblOffset val="100"/>
        <c:noMultiLvlLbl val="0"/>
      </c:catAx>
      <c:valAx>
        <c:axId val="905613488"/>
        <c:scaling>
          <c:orientation val="minMax"/>
          <c:max val="100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0560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tockChart>
        <c:ser>
          <c:idx val="0"/>
          <c:order val="0"/>
          <c:tx>
            <c:strRef>
              <c:f>'Figure 2.34'!$B$4</c:f>
              <c:strCache>
                <c:ptCount val="1"/>
                <c:pt idx="0">
                  <c:v>Rural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'Figure 2.34'!$A$5:$A$10</c:f>
              <c:strCache>
                <c:ptCount val="6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  <c:pt idx="5">
                  <c:v>EU27</c:v>
                </c:pt>
              </c:strCache>
            </c:strRef>
          </c:cat>
          <c:val>
            <c:numRef>
              <c:f>'Figure 2.34'!$B$5:$B$10</c:f>
              <c:numCache>
                <c:formatCode>#\ ##0.0_ ;\-#\ ##0.0\ </c:formatCode>
                <c:ptCount val="6"/>
                <c:pt idx="0">
                  <c:v>77.881190000000004</c:v>
                </c:pt>
                <c:pt idx="1">
                  <c:v>84.079987000000003</c:v>
                </c:pt>
                <c:pt idx="2">
                  <c:v>80.947553999999997</c:v>
                </c:pt>
                <c:pt idx="3">
                  <c:v>83.489805000000004</c:v>
                </c:pt>
                <c:pt idx="4">
                  <c:v>88.074887000000004</c:v>
                </c:pt>
                <c:pt idx="5">
                  <c:v>86.403099999999995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0-4F43-8F1F-26B609E03B44}"/>
            </c:ext>
          </c:extLst>
        </c:ser>
        <c:ser>
          <c:idx val="1"/>
          <c:order val="1"/>
          <c:tx>
            <c:strRef>
              <c:f>'Figure 2.34'!$C$4</c:f>
              <c:strCache>
                <c:ptCount val="1"/>
                <c:pt idx="0">
                  <c:v>Cities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'Figure 2.34'!$A$5:$A$10</c:f>
              <c:strCache>
                <c:ptCount val="6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  <c:pt idx="5">
                  <c:v>EU27</c:v>
                </c:pt>
              </c:strCache>
            </c:strRef>
          </c:cat>
          <c:val>
            <c:numRef>
              <c:f>'Figure 2.34'!$C$5:$C$10</c:f>
              <c:numCache>
                <c:formatCode>#\ ##0.0_ ;\-#\ ##0.0\ </c:formatCode>
                <c:ptCount val="6"/>
                <c:pt idx="0">
                  <c:v>87.354429999999994</c:v>
                </c:pt>
                <c:pt idx="1">
                  <c:v>90.111594999999994</c:v>
                </c:pt>
                <c:pt idx="2">
                  <c:v>90.542655999999994</c:v>
                </c:pt>
                <c:pt idx="3">
                  <c:v>89.509699999999995</c:v>
                </c:pt>
                <c:pt idx="4">
                  <c:v>91.815966000000003</c:v>
                </c:pt>
                <c:pt idx="5">
                  <c:v>91.91040000000001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0-4F43-8F1F-26B609E03B44}"/>
            </c:ext>
          </c:extLst>
        </c:ser>
        <c:ser>
          <c:idx val="2"/>
          <c:order val="2"/>
          <c:tx>
            <c:strRef>
              <c:f>'Figure 2.34'!$D$4</c:f>
              <c:strCache>
                <c:ptCount val="1"/>
                <c:pt idx="0">
                  <c:v>All households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'Figure 2.34'!$A$5:$A$10</c:f>
              <c:strCache>
                <c:ptCount val="6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  <c:pt idx="5">
                  <c:v>EU27</c:v>
                </c:pt>
              </c:strCache>
            </c:strRef>
          </c:cat>
          <c:val>
            <c:numRef>
              <c:f>'Figure 2.34'!$D$5:$D$10</c:f>
              <c:numCache>
                <c:formatCode>#\ ##0.0_ ;\-#\ ##0.0\ </c:formatCode>
                <c:ptCount val="6"/>
                <c:pt idx="0">
                  <c:v>82.191100000000006</c:v>
                </c:pt>
                <c:pt idx="1">
                  <c:v>86.999553000000006</c:v>
                </c:pt>
                <c:pt idx="2">
                  <c:v>86.200935000000001</c:v>
                </c:pt>
                <c:pt idx="3">
                  <c:v>86.749994999999998</c:v>
                </c:pt>
                <c:pt idx="4">
                  <c:v>89.907353999999998</c:v>
                </c:pt>
                <c:pt idx="5">
                  <c:v>89.683900000000008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0-4F43-8F1F-26B609E03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hiLowLines>
        <c:axId val="905603088"/>
        <c:axId val="905618896"/>
      </c:stockChart>
      <c:catAx>
        <c:axId val="90560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05618896"/>
        <c:crosses val="autoZero"/>
        <c:auto val="1"/>
        <c:lblAlgn val="ctr"/>
        <c:lblOffset val="100"/>
        <c:noMultiLvlLbl val="0"/>
      </c:catAx>
      <c:valAx>
        <c:axId val="905618896"/>
        <c:scaling>
          <c:orientation val="minMax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0560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tockChart>
        <c:ser>
          <c:idx val="0"/>
          <c:order val="0"/>
          <c:tx>
            <c:strRef>
              <c:f>'Figure 2.35'!$B$4</c:f>
              <c:strCache>
                <c:ptCount val="1"/>
                <c:pt idx="0">
                  <c:v>First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'Figure 2.35'!$A$5:$A$10</c:f>
              <c:strCache>
                <c:ptCount val="6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  <c:pt idx="5">
                  <c:v>EU27</c:v>
                </c:pt>
              </c:strCache>
            </c:strRef>
          </c:cat>
          <c:val>
            <c:numRef>
              <c:f>'Figure 2.35'!$B$5:$B$10</c:f>
              <c:numCache>
                <c:formatCode>#\ ##0.0_ ;\-#\ ##0.0\ </c:formatCode>
                <c:ptCount val="6"/>
                <c:pt idx="0">
                  <c:v>81.45989999999999</c:v>
                </c:pt>
                <c:pt idx="1">
                  <c:v>63.168300000000002</c:v>
                </c:pt>
                <c:pt idx="2">
                  <c:v>60.693100000000001</c:v>
                </c:pt>
                <c:pt idx="3">
                  <c:v>74.475000000000009</c:v>
                </c:pt>
                <c:pt idx="4">
                  <c:v>83.203199999999995</c:v>
                </c:pt>
                <c:pt idx="5">
                  <c:v>79.241500000000002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D-4675-93FB-4DB5FBEC6CAF}"/>
            </c:ext>
          </c:extLst>
        </c:ser>
        <c:ser>
          <c:idx val="1"/>
          <c:order val="1"/>
          <c:tx>
            <c:strRef>
              <c:f>'Figure 2.35'!$C$4</c:f>
              <c:strCache>
                <c:ptCount val="1"/>
                <c:pt idx="0">
                  <c:v>Third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'Figure 2.35'!$A$5:$A$10</c:f>
              <c:strCache>
                <c:ptCount val="6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  <c:pt idx="5">
                  <c:v>EU27</c:v>
                </c:pt>
              </c:strCache>
            </c:strRef>
          </c:cat>
          <c:val>
            <c:numRef>
              <c:f>'Figure 2.35'!$C$5:$C$10</c:f>
              <c:numCache>
                <c:formatCode>#\ ##0.0_ ;\-#\ ##0.0\ </c:formatCode>
                <c:ptCount val="6"/>
                <c:pt idx="0">
                  <c:v>89.708200000000005</c:v>
                </c:pt>
                <c:pt idx="1">
                  <c:v>96.821299999999994</c:v>
                </c:pt>
                <c:pt idx="2">
                  <c:v>95.224299999999999</c:v>
                </c:pt>
                <c:pt idx="3">
                  <c:v>96.41579999999999</c:v>
                </c:pt>
                <c:pt idx="4">
                  <c:v>91.500099999999989</c:v>
                </c:pt>
                <c:pt idx="5">
                  <c:v>96.565799999999996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D-4675-93FB-4DB5FBEC6CAF}"/>
            </c:ext>
          </c:extLst>
        </c:ser>
        <c:ser>
          <c:idx val="2"/>
          <c:order val="2"/>
          <c:tx>
            <c:strRef>
              <c:f>'Figure 2.35'!$D$4</c:f>
              <c:strCache>
                <c:ptCount val="1"/>
                <c:pt idx="0">
                  <c:v>All households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ot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'Figure 2.35'!$A$5:$A$10</c:f>
              <c:strCache>
                <c:ptCount val="6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  <c:pt idx="5">
                  <c:v>EU27</c:v>
                </c:pt>
              </c:strCache>
            </c:strRef>
          </c:cat>
          <c:val>
            <c:numRef>
              <c:f>'Figure 2.35'!$D$5:$D$10</c:f>
              <c:numCache>
                <c:formatCode>#\ ##0.0_ ;\-#\ ##0.0\ </c:formatCode>
                <c:ptCount val="6"/>
                <c:pt idx="0">
                  <c:v>85.778700000000001</c:v>
                </c:pt>
                <c:pt idx="1">
                  <c:v>88.020399999999995</c:v>
                </c:pt>
                <c:pt idx="2">
                  <c:v>87.630799999999994</c:v>
                </c:pt>
                <c:pt idx="3">
                  <c:v>90.383899999999997</c:v>
                </c:pt>
                <c:pt idx="4">
                  <c:v>90.241500000000002</c:v>
                </c:pt>
                <c:pt idx="5">
                  <c:v>90.924700000000001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D-4675-93FB-4DB5FBEC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468234351"/>
        <c:axId val="468244751"/>
      </c:stockChart>
      <c:catAx>
        <c:axId val="468234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8244751"/>
        <c:crosses val="autoZero"/>
        <c:auto val="1"/>
        <c:lblAlgn val="ctr"/>
        <c:lblOffset val="100"/>
        <c:noMultiLvlLbl val="0"/>
      </c:catAx>
      <c:valAx>
        <c:axId val="468244751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682343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'Figure 1.6'!$C$4</c:f>
              <c:strCache>
                <c:ptCount val="1"/>
                <c:pt idx="0">
                  <c:v>Decile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75000"/>
                </a:schemeClr>
              </a:solidFill>
              <a:ln w="19050">
                <a:noFill/>
              </a:ln>
              <a:effectLst/>
            </c:spPr>
          </c:marker>
          <c:dPt>
            <c:idx val="0"/>
            <c:marker>
              <c:symbol val="circle"/>
              <c:size val="8"/>
              <c:spPr>
                <a:solidFill>
                  <a:srgbClr val="C00000"/>
                </a:solidFill>
                <a:ln w="19050">
                  <a:solidFill>
                    <a:srgbClr val="C00000"/>
                  </a:solidFill>
                </a:ln>
                <a:effectLst/>
              </c:spPr>
            </c:marker>
            <c:bubble3D val="0"/>
            <c:spPr>
              <a:ln w="2540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94-408F-A70A-B51480F48105}"/>
              </c:ext>
            </c:extLst>
          </c:dPt>
          <c:dLbls>
            <c:dLbl>
              <c:idx val="0"/>
              <c:layout>
                <c:manualLayout>
                  <c:x val="-2.771541203870308E-3"/>
                  <c:y val="-5.533666587873653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SK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194-408F-A70A-B51480F48105}"/>
                </c:ext>
              </c:extLst>
            </c:dLbl>
            <c:dLbl>
              <c:idx val="1"/>
              <c:layout>
                <c:manualLayout>
                  <c:x val="5.543082407740413E-3"/>
                  <c:y val="-6.455944352519252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CZ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194-408F-A70A-B51480F48105}"/>
                </c:ext>
              </c:extLst>
            </c:dLbl>
            <c:dLbl>
              <c:idx val="2"/>
              <c:layout>
                <c:manualLayout>
                  <c:x val="-9.423240093158701E-2"/>
                  <c:y val="-5.07252770555084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HU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194-408F-A70A-B51480F48105}"/>
                </c:ext>
              </c:extLst>
            </c:dLbl>
            <c:dLbl>
              <c:idx val="3"/>
              <c:layout>
                <c:manualLayout>
                  <c:x val="-7.2060071300625361E-2"/>
                  <c:y val="-4.611388823228045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PL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194-408F-A70A-B51480F48105}"/>
                </c:ext>
              </c:extLst>
            </c:dLbl>
            <c:dLbl>
              <c:idx val="4"/>
              <c:layout>
                <c:manualLayout>
                  <c:x val="-8.314623611610629E-2"/>
                  <c:y val="-4.150249940905233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AT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194-408F-A70A-B51480F481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1.6'!$B$5:$B$9</c:f>
              <c:numCache>
                <c:formatCode>General</c:formatCode>
                <c:ptCount val="5"/>
                <c:pt idx="0">
                  <c:v>49.7</c:v>
                </c:pt>
                <c:pt idx="1">
                  <c:v>54</c:v>
                </c:pt>
                <c:pt idx="2">
                  <c:v>48.1</c:v>
                </c:pt>
                <c:pt idx="3">
                  <c:v>48.8</c:v>
                </c:pt>
                <c:pt idx="4">
                  <c:v>60.3</c:v>
                </c:pt>
              </c:numCache>
            </c:numRef>
          </c:xVal>
          <c:yVal>
            <c:numRef>
              <c:f>'Figure 1.6'!$C$5:$C$9</c:f>
              <c:numCache>
                <c:formatCode>General</c:formatCode>
                <c:ptCount val="5"/>
                <c:pt idx="0">
                  <c:v>9</c:v>
                </c:pt>
                <c:pt idx="1">
                  <c:v>7</c:v>
                </c:pt>
                <c:pt idx="2">
                  <c:v>10</c:v>
                </c:pt>
                <c:pt idx="3">
                  <c:v>9</c:v>
                </c:pt>
                <c:pt idx="4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94-408F-A70A-B51480F48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9683696"/>
        <c:axId val="609684112"/>
      </c:scatterChart>
      <c:valAx>
        <c:axId val="609683696"/>
        <c:scaling>
          <c:orientation val="minMax"/>
          <c:min val="40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Score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9684112"/>
        <c:crosses val="autoZero"/>
        <c:crossBetween val="midCat"/>
      </c:valAx>
      <c:valAx>
        <c:axId val="609684112"/>
        <c:scaling>
          <c:orientation val="maxMin"/>
          <c:max val="10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ysClr val="windowText" lastClr="000000"/>
                    </a:solidFill>
                  </a:rPr>
                  <a:t>Decile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968369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358705161854772E-2"/>
          <c:y val="5.0925925925925923E-2"/>
          <c:w val="0.90286351706036749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2.36'!$A$5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'Figure 2.36'!$B$4:$K$4</c:f>
              <c:strCache>
                <c:ptCount val="10"/>
                <c:pt idx="0">
                  <c:v>&lt;20</c:v>
                </c:pt>
                <c:pt idx="1">
                  <c:v>20-24</c:v>
                </c:pt>
                <c:pt idx="2">
                  <c:v>25-29 </c:v>
                </c:pt>
                <c:pt idx="3">
                  <c:v>30-34 </c:v>
                </c:pt>
                <c:pt idx="4">
                  <c:v>35-39 </c:v>
                </c:pt>
                <c:pt idx="5">
                  <c:v>40-44 </c:v>
                </c:pt>
                <c:pt idx="6">
                  <c:v>45-49 </c:v>
                </c:pt>
                <c:pt idx="7">
                  <c:v>50-54 </c:v>
                </c:pt>
                <c:pt idx="8">
                  <c:v>55-59 </c:v>
                </c:pt>
                <c:pt idx="9">
                  <c:v>&gt;60</c:v>
                </c:pt>
              </c:strCache>
            </c:strRef>
          </c:cat>
          <c:val>
            <c:numRef>
              <c:f>'Figure 2.36'!$B$5:$K$5</c:f>
              <c:numCache>
                <c:formatCode>0.0</c:formatCode>
                <c:ptCount val="10"/>
                <c:pt idx="0">
                  <c:v>5.7265290222049181</c:v>
                </c:pt>
                <c:pt idx="1">
                  <c:v>32.957393483709275</c:v>
                </c:pt>
                <c:pt idx="2">
                  <c:v>33.128632525496229</c:v>
                </c:pt>
                <c:pt idx="3">
                  <c:v>28.718006539632434</c:v>
                </c:pt>
                <c:pt idx="4">
                  <c:v>24.074909747292427</c:v>
                </c:pt>
                <c:pt idx="5">
                  <c:v>22.14568040654996</c:v>
                </c:pt>
                <c:pt idx="6">
                  <c:v>20.553407443209281</c:v>
                </c:pt>
                <c:pt idx="7">
                  <c:v>16.306413301662715</c:v>
                </c:pt>
                <c:pt idx="8">
                  <c:v>12.438333158391934</c:v>
                </c:pt>
                <c:pt idx="9">
                  <c:v>9.711191335740077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5-4B8F-B7D7-54DF761BED94}"/>
            </c:ext>
          </c:extLst>
        </c:ser>
        <c:ser>
          <c:idx val="1"/>
          <c:order val="1"/>
          <c:tx>
            <c:strRef>
              <c:f>'Figure 2.36'!$A$6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strRef>
              <c:f>'Figure 2.36'!$B$4:$K$4</c:f>
              <c:strCache>
                <c:ptCount val="10"/>
                <c:pt idx="0">
                  <c:v>&lt;20</c:v>
                </c:pt>
                <c:pt idx="1">
                  <c:v>20-24</c:v>
                </c:pt>
                <c:pt idx="2">
                  <c:v>25-29 </c:v>
                </c:pt>
                <c:pt idx="3">
                  <c:v>30-34 </c:v>
                </c:pt>
                <c:pt idx="4">
                  <c:v>35-39 </c:v>
                </c:pt>
                <c:pt idx="5">
                  <c:v>40-44 </c:v>
                </c:pt>
                <c:pt idx="6">
                  <c:v>45-49 </c:v>
                </c:pt>
                <c:pt idx="7">
                  <c:v>50-54 </c:v>
                </c:pt>
                <c:pt idx="8">
                  <c:v>55-59 </c:v>
                </c:pt>
                <c:pt idx="9">
                  <c:v>&gt;60</c:v>
                </c:pt>
              </c:strCache>
            </c:strRef>
          </c:cat>
          <c:val>
            <c:numRef>
              <c:f>'Figure 2.36'!$B$6:$K$6</c:f>
              <c:numCache>
                <c:formatCode>0.0</c:formatCode>
                <c:ptCount val="10"/>
                <c:pt idx="0">
                  <c:v>4.0700040700040629</c:v>
                </c:pt>
                <c:pt idx="1">
                  <c:v>34.305610300880303</c:v>
                </c:pt>
                <c:pt idx="2">
                  <c:v>24.885122025936891</c:v>
                </c:pt>
                <c:pt idx="3">
                  <c:v>16.477009899158102</c:v>
                </c:pt>
                <c:pt idx="4">
                  <c:v>13.617312462578045</c:v>
                </c:pt>
                <c:pt idx="5">
                  <c:v>16.30277801376263</c:v>
                </c:pt>
                <c:pt idx="6">
                  <c:v>18.894518654997693</c:v>
                </c:pt>
                <c:pt idx="7">
                  <c:v>15.72194561470701</c:v>
                </c:pt>
                <c:pt idx="8">
                  <c:v>12.453321754233615</c:v>
                </c:pt>
                <c:pt idx="9">
                  <c:v>10.693301997649819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5-4B8F-B7D7-54DF761BE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5971247"/>
        <c:axId val="1205973743"/>
      </c:barChart>
      <c:catAx>
        <c:axId val="1205971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05973743"/>
        <c:crosses val="autoZero"/>
        <c:auto val="1"/>
        <c:lblAlgn val="ctr"/>
        <c:lblOffset val="100"/>
        <c:noMultiLvlLbl val="0"/>
      </c:catAx>
      <c:valAx>
        <c:axId val="1205973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05971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tockChart>
        <c:ser>
          <c:idx val="0"/>
          <c:order val="0"/>
          <c:tx>
            <c:strRef>
              <c:f>'Figure 2.37 '!$B$4</c:f>
              <c:strCache>
                <c:ptCount val="1"/>
                <c:pt idx="0">
                  <c:v>Males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'Figure 2.37 '!$A$5:$A$10</c:f>
              <c:strCache>
                <c:ptCount val="6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  <c:pt idx="5">
                  <c:v>EU27</c:v>
                </c:pt>
              </c:strCache>
            </c:strRef>
          </c:cat>
          <c:val>
            <c:numRef>
              <c:f>'Figure 2.37 '!$B$5:$B$10</c:f>
              <c:numCache>
                <c:formatCode>0.0</c:formatCode>
                <c:ptCount val="6"/>
                <c:pt idx="0">
                  <c:v>18.100000000000001</c:v>
                </c:pt>
                <c:pt idx="1">
                  <c:v>22</c:v>
                </c:pt>
                <c:pt idx="2">
                  <c:v>19</c:v>
                </c:pt>
                <c:pt idx="3">
                  <c:v>20.8</c:v>
                </c:pt>
                <c:pt idx="4">
                  <c:v>25.5</c:v>
                </c:pt>
                <c:pt idx="5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8-49EC-8C31-ED588C7628C1}"/>
            </c:ext>
          </c:extLst>
        </c:ser>
        <c:ser>
          <c:idx val="1"/>
          <c:order val="1"/>
          <c:tx>
            <c:strRef>
              <c:f>'Figure 2.37 '!$C$4</c:f>
              <c:strCache>
                <c:ptCount val="1"/>
                <c:pt idx="0">
                  <c:v>Females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'Figure 2.37 '!$A$5:$A$10</c:f>
              <c:strCache>
                <c:ptCount val="6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  <c:pt idx="5">
                  <c:v>EU27</c:v>
                </c:pt>
              </c:strCache>
            </c:strRef>
          </c:cat>
          <c:val>
            <c:numRef>
              <c:f>'Figure 2.37 '!$C$5:$C$10</c:f>
              <c:numCache>
                <c:formatCode>0.0</c:formatCode>
                <c:ptCount val="6"/>
                <c:pt idx="0">
                  <c:v>25.8</c:v>
                </c:pt>
                <c:pt idx="1">
                  <c:v>29</c:v>
                </c:pt>
                <c:pt idx="2">
                  <c:v>30.1</c:v>
                </c:pt>
                <c:pt idx="3">
                  <c:v>33.9</c:v>
                </c:pt>
                <c:pt idx="4">
                  <c:v>29.5</c:v>
                </c:pt>
                <c:pt idx="5">
                  <c:v>31.1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8-49EC-8C31-ED588C7628C1}"/>
            </c:ext>
          </c:extLst>
        </c:ser>
        <c:ser>
          <c:idx val="2"/>
          <c:order val="2"/>
          <c:tx>
            <c:strRef>
              <c:f>'Figure 2.37 '!$D$4</c:f>
              <c:strCache>
                <c:ptCount val="1"/>
                <c:pt idx="0">
                  <c:v>Total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lt2"/>
                </a:solidFill>
                <a:round/>
              </a:ln>
              <a:effectLst/>
            </c:spPr>
          </c:marker>
          <c:cat>
            <c:strRef>
              <c:f>'Figure 2.37 '!$A$5:$A$10</c:f>
              <c:strCache>
                <c:ptCount val="6"/>
                <c:pt idx="0">
                  <c:v>SK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AT</c:v>
                </c:pt>
                <c:pt idx="5">
                  <c:v>EU27</c:v>
                </c:pt>
              </c:strCache>
            </c:strRef>
          </c:cat>
          <c:val>
            <c:numRef>
              <c:f>'Figure 2.37 '!$D$5:$D$10</c:f>
              <c:numCache>
                <c:formatCode>0.0</c:formatCode>
                <c:ptCount val="6"/>
                <c:pt idx="0">
                  <c:v>21.5</c:v>
                </c:pt>
                <c:pt idx="1">
                  <c:v>25.1</c:v>
                </c:pt>
                <c:pt idx="2">
                  <c:v>24</c:v>
                </c:pt>
                <c:pt idx="3">
                  <c:v>26.7</c:v>
                </c:pt>
                <c:pt idx="4">
                  <c:v>27.4</c:v>
                </c:pt>
                <c:pt idx="5">
                  <c:v>27.5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8-49EC-8C31-ED588C762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sq">
              <a:solidFill>
                <a:schemeClr val="dk1">
                  <a:lumMod val="75000"/>
                  <a:lumOff val="25000"/>
                </a:schemeClr>
              </a:solidFill>
              <a:headEnd type="triangle"/>
            </a:ln>
            <a:effectLst/>
          </c:spPr>
        </c:hiLowLines>
        <c:axId val="1003890703"/>
        <c:axId val="1003899439"/>
      </c:stockChart>
      <c:catAx>
        <c:axId val="100389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003899439"/>
        <c:crosses val="autoZero"/>
        <c:auto val="1"/>
        <c:lblAlgn val="ctr"/>
        <c:lblOffset val="100"/>
        <c:noMultiLvlLbl val="0"/>
      </c:catAx>
      <c:valAx>
        <c:axId val="1003899439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00389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B0F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6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2.38'!$B$4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'Figure 2.38'!$A$5:$A$14</c:f>
              <c:numCache>
                <c:formatCode>mm\-yy</c:formatCode>
                <c:ptCount val="10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</c:numCache>
            </c:numRef>
          </c:cat>
          <c:val>
            <c:numRef>
              <c:f>'Figure 2.38'!$B$5:$B$14</c:f>
              <c:numCache>
                <c:formatCode>General</c:formatCode>
                <c:ptCount val="10"/>
                <c:pt idx="0">
                  <c:v>25.297000000000001</c:v>
                </c:pt>
                <c:pt idx="1">
                  <c:v>15.69</c:v>
                </c:pt>
                <c:pt idx="2">
                  <c:v>13.917999999999999</c:v>
                </c:pt>
                <c:pt idx="3">
                  <c:v>13.477</c:v>
                </c:pt>
                <c:pt idx="4">
                  <c:v>13.015000000000001</c:v>
                </c:pt>
                <c:pt idx="5">
                  <c:v>10.35</c:v>
                </c:pt>
                <c:pt idx="6">
                  <c:v>10.17</c:v>
                </c:pt>
                <c:pt idx="7">
                  <c:v>12.781000000000001</c:v>
                </c:pt>
                <c:pt idx="8">
                  <c:v>16.495000000000001</c:v>
                </c:pt>
                <c:pt idx="9">
                  <c:v>14.731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B-4E67-9930-1F5FF5A79D06}"/>
            </c:ext>
          </c:extLst>
        </c:ser>
        <c:ser>
          <c:idx val="1"/>
          <c:order val="1"/>
          <c:tx>
            <c:strRef>
              <c:f>'Figure 2.38'!$C$4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'Figure 2.38'!$A$5:$A$14</c:f>
              <c:numCache>
                <c:formatCode>mm\-yy</c:formatCode>
                <c:ptCount val="10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</c:numCache>
            </c:numRef>
          </c:cat>
          <c:val>
            <c:numRef>
              <c:f>'Figure 2.38'!$C$5:$C$14</c:f>
              <c:numCache>
                <c:formatCode>General</c:formatCode>
                <c:ptCount val="10"/>
                <c:pt idx="0">
                  <c:v>24.853999999999999</c:v>
                </c:pt>
                <c:pt idx="1">
                  <c:v>80.406999999999996</c:v>
                </c:pt>
                <c:pt idx="2">
                  <c:v>149.85499999999999</c:v>
                </c:pt>
                <c:pt idx="3">
                  <c:v>131.851</c:v>
                </c:pt>
                <c:pt idx="4">
                  <c:v>56.264000000000003</c:v>
                </c:pt>
                <c:pt idx="5">
                  <c:v>26.216999999999999</c:v>
                </c:pt>
                <c:pt idx="6">
                  <c:v>24.06</c:v>
                </c:pt>
                <c:pt idx="7">
                  <c:v>15.834</c:v>
                </c:pt>
                <c:pt idx="8">
                  <c:v>23.692</c:v>
                </c:pt>
                <c:pt idx="9">
                  <c:v>20.608000000000001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B-4E67-9930-1F5FF5A79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5151839"/>
        <c:axId val="495148095"/>
      </c:barChart>
      <c:lineChart>
        <c:grouping val="standard"/>
        <c:varyColors val="0"/>
        <c:ser>
          <c:idx val="2"/>
          <c:order val="2"/>
          <c:tx>
            <c:strRef>
              <c:f>'Figure 2.38'!$D$4</c:f>
              <c:strCache>
                <c:ptCount val="1"/>
                <c:pt idx="0">
                  <c:v>y-o-y change (right axis)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2.38'!$A$5:$A$14</c:f>
              <c:numCache>
                <c:formatCode>mm\-yy</c:formatCode>
                <c:ptCount val="10"/>
                <c:pt idx="0">
                  <c:v>43891</c:v>
                </c:pt>
                <c:pt idx="1">
                  <c:v>43922</c:v>
                </c:pt>
                <c:pt idx="2">
                  <c:v>43952</c:v>
                </c:pt>
                <c:pt idx="3">
                  <c:v>43983</c:v>
                </c:pt>
                <c:pt idx="4">
                  <c:v>44013</c:v>
                </c:pt>
                <c:pt idx="5">
                  <c:v>44044</c:v>
                </c:pt>
                <c:pt idx="6">
                  <c:v>44075</c:v>
                </c:pt>
                <c:pt idx="7">
                  <c:v>44105</c:v>
                </c:pt>
                <c:pt idx="8">
                  <c:v>44136</c:v>
                </c:pt>
                <c:pt idx="9">
                  <c:v>44166</c:v>
                </c:pt>
              </c:numCache>
            </c:numRef>
          </c:cat>
          <c:val>
            <c:numRef>
              <c:f>'Figure 2.38'!$D$5:$D$14</c:f>
              <c:numCache>
                <c:formatCode>0.00%</c:formatCode>
                <c:ptCount val="10"/>
                <c:pt idx="0">
                  <c:v>-1.7999999999999999E-2</c:v>
                </c:pt>
                <c:pt idx="1">
                  <c:v>4.125</c:v>
                </c:pt>
                <c:pt idx="2">
                  <c:v>9.7669999999999995</c:v>
                </c:pt>
                <c:pt idx="3">
                  <c:v>8.7829999999999995</c:v>
                </c:pt>
                <c:pt idx="4">
                  <c:v>3.323</c:v>
                </c:pt>
                <c:pt idx="5">
                  <c:v>1.5329999999999999</c:v>
                </c:pt>
                <c:pt idx="6">
                  <c:v>1.3660000000000001</c:v>
                </c:pt>
                <c:pt idx="7">
                  <c:v>0.23899999999999999</c:v>
                </c:pt>
                <c:pt idx="8">
                  <c:v>0.436</c:v>
                </c:pt>
                <c:pt idx="9">
                  <c:v>0.39900000000000002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B-4E67-9930-1F5FF5A79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940687"/>
        <c:axId val="566932367"/>
      </c:lineChart>
      <c:dateAx>
        <c:axId val="495151839"/>
        <c:scaling>
          <c:orientation val="minMax"/>
        </c:scaling>
        <c:delete val="0"/>
        <c:axPos val="b"/>
        <c:numFmt formatCode="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95148095"/>
        <c:crosses val="autoZero"/>
        <c:auto val="1"/>
        <c:lblOffset val="100"/>
        <c:baseTimeUnit val="months"/>
      </c:dateAx>
      <c:valAx>
        <c:axId val="495148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95151839"/>
        <c:crosses val="autoZero"/>
        <c:crossBetween val="between"/>
      </c:valAx>
      <c:valAx>
        <c:axId val="566932367"/>
        <c:scaling>
          <c:orientation val="minMax"/>
          <c:min val="0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6940687"/>
        <c:crosses val="max"/>
        <c:crossBetween val="between"/>
      </c:valAx>
      <c:dateAx>
        <c:axId val="566940687"/>
        <c:scaling>
          <c:orientation val="minMax"/>
        </c:scaling>
        <c:delete val="1"/>
        <c:axPos val="b"/>
        <c:numFmt formatCode="mm\-yy" sourceLinked="1"/>
        <c:majorTickMark val="none"/>
        <c:minorTickMark val="none"/>
        <c:tickLblPos val="nextTo"/>
        <c:crossAx val="566932367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'Figure 2.39'!$A$5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2.39'!$B$4:$G$4</c:f>
              <c:strCache>
                <c:ptCount val="6"/>
                <c:pt idx="0">
                  <c:v>EU28</c:v>
                </c:pt>
                <c:pt idx="1">
                  <c:v>AT</c:v>
                </c:pt>
                <c:pt idx="2">
                  <c:v>CZ</c:v>
                </c:pt>
                <c:pt idx="3">
                  <c:v>PL</c:v>
                </c:pt>
                <c:pt idx="4">
                  <c:v>SK</c:v>
                </c:pt>
                <c:pt idx="5">
                  <c:v>HU</c:v>
                </c:pt>
              </c:strCache>
            </c:strRef>
          </c:cat>
          <c:val>
            <c:numRef>
              <c:f>'Figure 2.39'!$B$5:$G$5</c:f>
              <c:numCache>
                <c:formatCode>0.0</c:formatCode>
                <c:ptCount val="6"/>
                <c:pt idx="0">
                  <c:v>66.246870979303523</c:v>
                </c:pt>
                <c:pt idx="1">
                  <c:v>63.332334173573898</c:v>
                </c:pt>
                <c:pt idx="2">
                  <c:v>53.611364362947022</c:v>
                </c:pt>
                <c:pt idx="3">
                  <c:v>56.840334827276678</c:v>
                </c:pt>
                <c:pt idx="4">
                  <c:v>52.367419251791155</c:v>
                </c:pt>
                <c:pt idx="5">
                  <c:v>50.847367542604012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B-4174-9CBB-3EE162FF08F4}"/>
            </c:ext>
          </c:extLst>
        </c:ser>
        <c:ser>
          <c:idx val="3"/>
          <c:order val="1"/>
          <c:tx>
            <c:strRef>
              <c:f>'Figure 2.39'!$A$6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strRef>
              <c:f>'Figure 2.39'!$B$4:$G$4</c:f>
              <c:strCache>
                <c:ptCount val="6"/>
                <c:pt idx="0">
                  <c:v>EU28</c:v>
                </c:pt>
                <c:pt idx="1">
                  <c:v>AT</c:v>
                </c:pt>
                <c:pt idx="2">
                  <c:v>CZ</c:v>
                </c:pt>
                <c:pt idx="3">
                  <c:v>PL</c:v>
                </c:pt>
                <c:pt idx="4">
                  <c:v>SK</c:v>
                </c:pt>
                <c:pt idx="5">
                  <c:v>HU</c:v>
                </c:pt>
              </c:strCache>
            </c:strRef>
          </c:cat>
          <c:val>
            <c:numRef>
              <c:f>'Figure 2.39'!$B$6:$G$6</c:f>
              <c:numCache>
                <c:formatCode>0.0</c:formatCode>
                <c:ptCount val="6"/>
                <c:pt idx="0">
                  <c:v>67.38910177103638</c:v>
                </c:pt>
                <c:pt idx="1">
                  <c:v>65.294979328941807</c:v>
                </c:pt>
                <c:pt idx="2">
                  <c:v>55.689615670825262</c:v>
                </c:pt>
                <c:pt idx="3">
                  <c:v>55.243356300469749</c:v>
                </c:pt>
                <c:pt idx="4">
                  <c:v>54.142905226442743</c:v>
                </c:pt>
                <c:pt idx="5">
                  <c:v>51.920926750732519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B-4174-9CBB-3EE162FF08F4}"/>
            </c:ext>
          </c:extLst>
        </c:ser>
        <c:ser>
          <c:idx val="4"/>
          <c:order val="2"/>
          <c:tx>
            <c:strRef>
              <c:f>'Figure 2.39'!$A$7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'Figure 2.39'!$B$4:$G$4</c:f>
              <c:strCache>
                <c:ptCount val="6"/>
                <c:pt idx="0">
                  <c:v>EU28</c:v>
                </c:pt>
                <c:pt idx="1">
                  <c:v>AT</c:v>
                </c:pt>
                <c:pt idx="2">
                  <c:v>CZ</c:v>
                </c:pt>
                <c:pt idx="3">
                  <c:v>PL</c:v>
                </c:pt>
                <c:pt idx="4">
                  <c:v>SK</c:v>
                </c:pt>
                <c:pt idx="5">
                  <c:v>HU</c:v>
                </c:pt>
              </c:strCache>
            </c:strRef>
          </c:cat>
          <c:val>
            <c:numRef>
              <c:f>'Figure 2.39'!$B$7:$G$7</c:f>
              <c:numCache>
                <c:formatCode>0.0</c:formatCode>
                <c:ptCount val="6"/>
                <c:pt idx="0">
                  <c:v>67.874506724692637</c:v>
                </c:pt>
                <c:pt idx="1">
                  <c:v>66.536671353898598</c:v>
                </c:pt>
                <c:pt idx="2">
                  <c:v>56.244456551269252</c:v>
                </c:pt>
                <c:pt idx="3">
                  <c:v>55.812097696854295</c:v>
                </c:pt>
                <c:pt idx="4">
                  <c:v>55.453393875870837</c:v>
                </c:pt>
                <c:pt idx="5">
                  <c:v>52.95004760945551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1B-4174-9CBB-3EE162FF0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95189023"/>
        <c:axId val="1795188191"/>
      </c:barChart>
      <c:catAx>
        <c:axId val="1795189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95188191"/>
        <c:crosses val="autoZero"/>
        <c:auto val="1"/>
        <c:lblAlgn val="ctr"/>
        <c:lblOffset val="100"/>
        <c:noMultiLvlLbl val="0"/>
      </c:catAx>
      <c:valAx>
        <c:axId val="1795188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9518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3.1'!$B$4</c:f>
              <c:strCache>
                <c:ptCount val="1"/>
                <c:pt idx="0">
                  <c:v>High risk of automation (&gt;70% risk)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3.1'!$A$5:$A$8</c:f>
              <c:strCache>
                <c:ptCount val="4"/>
                <c:pt idx="0">
                  <c:v>SK</c:v>
                </c:pt>
                <c:pt idx="1">
                  <c:v>PL</c:v>
                </c:pt>
                <c:pt idx="2">
                  <c:v>AT</c:v>
                </c:pt>
                <c:pt idx="3">
                  <c:v>CZ</c:v>
                </c:pt>
              </c:strCache>
            </c:strRef>
          </c:cat>
          <c:val>
            <c:numRef>
              <c:f>'Figure 3.1'!$B$5:$B$8</c:f>
              <c:numCache>
                <c:formatCode>General</c:formatCode>
                <c:ptCount val="4"/>
                <c:pt idx="0">
                  <c:v>33.6</c:v>
                </c:pt>
                <c:pt idx="1">
                  <c:v>19.8</c:v>
                </c:pt>
                <c:pt idx="2">
                  <c:v>16.600000000000001</c:v>
                </c:pt>
                <c:pt idx="3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1-4E28-9684-48FCFB3ED8A6}"/>
            </c:ext>
          </c:extLst>
        </c:ser>
        <c:ser>
          <c:idx val="1"/>
          <c:order val="1"/>
          <c:tx>
            <c:strRef>
              <c:f>'Figure 3.1'!$C$4</c:f>
              <c:strCache>
                <c:ptCount val="1"/>
                <c:pt idx="0">
                  <c:v>Risk of significant change (50-70% risk)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3.1'!$A$5:$A$8</c:f>
              <c:strCache>
                <c:ptCount val="4"/>
                <c:pt idx="0">
                  <c:v>SK</c:v>
                </c:pt>
                <c:pt idx="1">
                  <c:v>PL</c:v>
                </c:pt>
                <c:pt idx="2">
                  <c:v>AT</c:v>
                </c:pt>
                <c:pt idx="3">
                  <c:v>CZ</c:v>
                </c:pt>
              </c:strCache>
            </c:strRef>
          </c:cat>
          <c:val>
            <c:numRef>
              <c:f>'Figure 3.1'!$C$5:$C$8</c:f>
              <c:numCache>
                <c:formatCode>General</c:formatCode>
                <c:ptCount val="4"/>
                <c:pt idx="0">
                  <c:v>30.8</c:v>
                </c:pt>
                <c:pt idx="1">
                  <c:v>30.6</c:v>
                </c:pt>
                <c:pt idx="2">
                  <c:v>29.7</c:v>
                </c:pt>
                <c:pt idx="3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1-4E28-9684-48FCFB3ED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6552543"/>
        <c:axId val="1686552127"/>
      </c:barChart>
      <c:catAx>
        <c:axId val="1686552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86552127"/>
        <c:crosses val="autoZero"/>
        <c:auto val="1"/>
        <c:lblAlgn val="ctr"/>
        <c:lblOffset val="100"/>
        <c:noMultiLvlLbl val="0"/>
      </c:catAx>
      <c:valAx>
        <c:axId val="1686552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86552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Doktorandské štúdium (spolu)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9"/>
              <c:pt idx="0">
                <c:v>1991</c:v>
              </c:pt>
              <c:pt idx="1">
                <c:v>1992</c:v>
              </c:pt>
              <c:pt idx="2">
                <c:v>1993</c:v>
              </c:pt>
              <c:pt idx="3">
                <c:v>1994</c:v>
              </c:pt>
              <c:pt idx="4">
                <c:v>1995</c:v>
              </c:pt>
              <c:pt idx="5">
                <c:v>1996</c:v>
              </c:pt>
              <c:pt idx="6">
                <c:v>1997</c:v>
              </c:pt>
              <c:pt idx="7">
                <c:v>1998</c:v>
              </c:pt>
              <c:pt idx="8">
                <c:v>1999</c:v>
              </c:pt>
              <c:pt idx="9">
                <c:v>2000</c:v>
              </c:pt>
              <c:pt idx="10">
                <c:v>2001</c:v>
              </c:pt>
              <c:pt idx="11">
                <c:v>2002</c:v>
              </c:pt>
              <c:pt idx="12">
                <c:v>2003</c:v>
              </c:pt>
              <c:pt idx="13">
                <c:v>2004</c:v>
              </c:pt>
              <c:pt idx="14">
                <c:v>2005</c:v>
              </c:pt>
              <c:pt idx="15">
                <c:v>2006</c:v>
              </c:pt>
              <c:pt idx="16">
                <c:v>2007</c:v>
              </c:pt>
              <c:pt idx="17">
                <c:v>2008</c:v>
              </c:pt>
              <c:pt idx="18">
                <c:v>2009</c:v>
              </c:pt>
              <c:pt idx="19">
                <c:v>2010</c:v>
              </c:pt>
              <c:pt idx="20">
                <c:v>2011</c:v>
              </c:pt>
              <c:pt idx="21">
                <c:v>2012</c:v>
              </c:pt>
              <c:pt idx="22">
                <c:v>2013</c:v>
              </c:pt>
              <c:pt idx="23">
                <c:v>2014</c:v>
              </c:pt>
              <c:pt idx="24">
                <c:v>2015</c:v>
              </c:pt>
              <c:pt idx="25">
                <c:v>2016</c:v>
              </c:pt>
              <c:pt idx="26">
                <c:v>2017</c:v>
              </c:pt>
              <c:pt idx="27">
                <c:v>2018</c:v>
              </c:pt>
              <c:pt idx="28">
                <c:v>2019</c:v>
              </c:pt>
            </c:numLit>
          </c:cat>
          <c:val>
            <c:numLit>
              <c:formatCode>General</c:formatCode>
              <c:ptCount val="29"/>
              <c:pt idx="0">
                <c:v>644</c:v>
              </c:pt>
              <c:pt idx="1">
                <c:v>1448</c:v>
              </c:pt>
              <c:pt idx="2">
                <c:v>2308</c:v>
              </c:pt>
              <c:pt idx="3">
                <c:v>3039</c:v>
              </c:pt>
              <c:pt idx="4">
                <c:v>3616</c:v>
              </c:pt>
              <c:pt idx="5">
                <c:v>4507</c:v>
              </c:pt>
              <c:pt idx="6">
                <c:v>5367</c:v>
              </c:pt>
              <c:pt idx="7">
                <c:v>6452</c:v>
              </c:pt>
              <c:pt idx="8">
                <c:v>6778</c:v>
              </c:pt>
              <c:pt idx="9">
                <c:v>7379</c:v>
              </c:pt>
              <c:pt idx="10">
                <c:v>7854</c:v>
              </c:pt>
              <c:pt idx="11">
                <c:v>8424</c:v>
              </c:pt>
              <c:pt idx="12">
                <c:v>9104</c:v>
              </c:pt>
              <c:pt idx="13">
                <c:v>9946</c:v>
              </c:pt>
              <c:pt idx="14">
                <c:v>10408</c:v>
              </c:pt>
              <c:pt idx="15">
                <c:v>10652</c:v>
              </c:pt>
              <c:pt idx="16">
                <c:v>10086</c:v>
              </c:pt>
              <c:pt idx="17">
                <c:v>9663</c:v>
              </c:pt>
              <c:pt idx="18">
                <c:v>10145</c:v>
              </c:pt>
              <c:pt idx="19">
                <c:v>11240</c:v>
              </c:pt>
              <c:pt idx="20">
                <c:v>11111</c:v>
              </c:pt>
              <c:pt idx="21">
                <c:v>10006</c:v>
              </c:pt>
              <c:pt idx="22">
                <c:v>10009</c:v>
              </c:pt>
              <c:pt idx="23">
                <c:v>9071</c:v>
              </c:pt>
              <c:pt idx="24">
                <c:v>8220</c:v>
              </c:pt>
              <c:pt idx="25">
                <c:v>7404</c:v>
              </c:pt>
              <c:pt idx="26">
                <c:v>7674</c:v>
              </c:pt>
              <c:pt idx="27">
                <c:v>6071</c:v>
              </c:pt>
              <c:pt idx="28">
                <c:v>6600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FE-4F03-BE98-451CBCA5D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9974016"/>
        <c:axId val="1139974432"/>
      </c:lineChart>
      <c:catAx>
        <c:axId val="11399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13997443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3997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139974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3.3'!$B$4</c:f>
              <c:strCache>
                <c:ptCount val="1"/>
                <c:pt idx="0">
                  <c:v>Slovaks studying abroad by destination country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3.3'!$A$5:$A$9</c:f>
              <c:strCache>
                <c:ptCount val="5"/>
                <c:pt idx="0">
                  <c:v>CZ</c:v>
                </c:pt>
                <c:pt idx="1">
                  <c:v>HU</c:v>
                </c:pt>
                <c:pt idx="2">
                  <c:v>UK</c:v>
                </c:pt>
                <c:pt idx="3">
                  <c:v>DK</c:v>
                </c:pt>
                <c:pt idx="4">
                  <c:v>AT</c:v>
                </c:pt>
              </c:strCache>
            </c:strRef>
          </c:cat>
          <c:val>
            <c:numRef>
              <c:f>'Figure 3.3'!$B$5:$B$9</c:f>
              <c:numCache>
                <c:formatCode>General</c:formatCode>
                <c:ptCount val="5"/>
                <c:pt idx="0">
                  <c:v>70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5-4469-A0B4-F06A3D28C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0701103"/>
        <c:axId val="740701935"/>
      </c:barChart>
      <c:catAx>
        <c:axId val="740701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40701935"/>
        <c:crosses val="autoZero"/>
        <c:auto val="1"/>
        <c:lblAlgn val="ctr"/>
        <c:lblOffset val="100"/>
        <c:noMultiLvlLbl val="0"/>
      </c:catAx>
      <c:valAx>
        <c:axId val="740701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740701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3.4'!$B$4</c:f>
              <c:strCache>
                <c:ptCount val="1"/>
                <c:pt idx="0">
                  <c:v>International students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3.4'!$A$5:$A$8</c:f>
              <c:strCache>
                <c:ptCount val="4"/>
                <c:pt idx="0">
                  <c:v>AT</c:v>
                </c:pt>
                <c:pt idx="1">
                  <c:v>CZ</c:v>
                </c:pt>
                <c:pt idx="2">
                  <c:v>HU</c:v>
                </c:pt>
                <c:pt idx="3">
                  <c:v>SK</c:v>
                </c:pt>
              </c:strCache>
            </c:strRef>
          </c:cat>
          <c:val>
            <c:numRef>
              <c:f>'Figure 3.4'!$B$5:$B$8</c:f>
              <c:numCache>
                <c:formatCode>General</c:formatCode>
                <c:ptCount val="4"/>
                <c:pt idx="0">
                  <c:v>17</c:v>
                </c:pt>
                <c:pt idx="1">
                  <c:v>13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4B-4AFC-B78A-91A664DF0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92589855"/>
        <c:axId val="892601087"/>
      </c:barChart>
      <c:catAx>
        <c:axId val="89258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92601087"/>
        <c:crosses val="autoZero"/>
        <c:auto val="1"/>
        <c:lblAlgn val="ctr"/>
        <c:lblOffset val="100"/>
        <c:noMultiLvlLbl val="0"/>
      </c:catAx>
      <c:valAx>
        <c:axId val="892601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9258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3.5'!$B$4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3.5'!$A$5:$A$10</c:f>
              <c:strCache>
                <c:ptCount val="6"/>
                <c:pt idx="0">
                  <c:v>AT</c:v>
                </c:pt>
                <c:pt idx="1">
                  <c:v>CZ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'Figure 3.5'!$B$5:$B$10</c:f>
              <c:numCache>
                <c:formatCode>General</c:formatCode>
                <c:ptCount val="6"/>
                <c:pt idx="0">
                  <c:v>35.867476004294311</c:v>
                </c:pt>
                <c:pt idx="1">
                  <c:v>24.652024396751905</c:v>
                </c:pt>
                <c:pt idx="2">
                  <c:v>34.500955199614005</c:v>
                </c:pt>
                <c:pt idx="3">
                  <c:v>27.558898655132008</c:v>
                </c:pt>
                <c:pt idx="4">
                  <c:v>36.382393353173256</c:v>
                </c:pt>
                <c:pt idx="5">
                  <c:v>27.493736828635868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F-44A1-88BC-606F1104E57E}"/>
            </c:ext>
          </c:extLst>
        </c:ser>
        <c:ser>
          <c:idx val="1"/>
          <c:order val="1"/>
          <c:tx>
            <c:strRef>
              <c:f>'Figure 3.5'!$C$4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3.5'!$A$5:$A$10</c:f>
              <c:strCache>
                <c:ptCount val="6"/>
                <c:pt idx="0">
                  <c:v>AT</c:v>
                </c:pt>
                <c:pt idx="1">
                  <c:v>CZ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'Figure 3.5'!$C$5:$C$10</c:f>
              <c:numCache>
                <c:formatCode>General</c:formatCode>
                <c:ptCount val="6"/>
                <c:pt idx="0">
                  <c:v>51.737002796499695</c:v>
                </c:pt>
                <c:pt idx="1">
                  <c:v>70.758519769026691</c:v>
                </c:pt>
                <c:pt idx="2">
                  <c:v>48.284578949401066</c:v>
                </c:pt>
                <c:pt idx="3">
                  <c:v>61.265143379792534</c:v>
                </c:pt>
                <c:pt idx="4">
                  <c:v>58.717793746912314</c:v>
                </c:pt>
                <c:pt idx="5">
                  <c:v>68.106778387289353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F-44A1-88BC-606F1104E57E}"/>
            </c:ext>
          </c:extLst>
        </c:ser>
        <c:ser>
          <c:idx val="2"/>
          <c:order val="2"/>
          <c:tx>
            <c:strRef>
              <c:f>'Figure 3.5'!$D$4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3.5'!$A$5:$A$10</c:f>
              <c:strCache>
                <c:ptCount val="6"/>
                <c:pt idx="0">
                  <c:v>AT</c:v>
                </c:pt>
                <c:pt idx="1">
                  <c:v>CZ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'Figure 3.5'!$D$5:$D$10</c:f>
              <c:numCache>
                <c:formatCode>General</c:formatCode>
                <c:ptCount val="6"/>
                <c:pt idx="0">
                  <c:v>12.395521199205998</c:v>
                </c:pt>
                <c:pt idx="1">
                  <c:v>4.5894558342214014</c:v>
                </c:pt>
                <c:pt idx="2">
                  <c:v>17.214465850984926</c:v>
                </c:pt>
                <c:pt idx="3">
                  <c:v>11.175957965075455</c:v>
                </c:pt>
                <c:pt idx="4">
                  <c:v>4.8998128999144193</c:v>
                </c:pt>
                <c:pt idx="5">
                  <c:v>4.3994847840747795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8F-44A1-88BC-606F1104E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35944056"/>
        <c:axId val="835944384"/>
      </c:barChart>
      <c:lineChart>
        <c:grouping val="standard"/>
        <c:varyColors val="0"/>
        <c:ser>
          <c:idx val="3"/>
          <c:order val="3"/>
          <c:tx>
            <c:strRef>
              <c:f>'Figure 3.5'!$E$4</c:f>
              <c:strCache>
                <c:ptCount val="1"/>
                <c:pt idx="0">
                  <c:v>High 2010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Lit>
              <c:ptCount val="6"/>
              <c:pt idx="0">
                <c:v>AUT</c:v>
              </c:pt>
              <c:pt idx="1">
                <c:v>CZE</c:v>
              </c:pt>
              <c:pt idx="2">
                <c:v>EU27</c:v>
              </c:pt>
              <c:pt idx="3">
                <c:v>HUN</c:v>
              </c:pt>
              <c:pt idx="4">
                <c:v>POL</c:v>
              </c:pt>
              <c:pt idx="5">
                <c:v>SVK</c:v>
              </c:pt>
            </c:strLit>
          </c:cat>
          <c:val>
            <c:numRef>
              <c:f>'Figure 3.5'!$E$5:$E$10</c:f>
              <c:numCache>
                <c:formatCode>General</c:formatCode>
                <c:ptCount val="6"/>
                <c:pt idx="0">
                  <c:v>19.543925470814919</c:v>
                </c:pt>
                <c:pt idx="1">
                  <c:v>18.423541714461805</c:v>
                </c:pt>
                <c:pt idx="2">
                  <c:v>27.803586110596111</c:v>
                </c:pt>
                <c:pt idx="3">
                  <c:v>24.272494646418341</c:v>
                </c:pt>
                <c:pt idx="4">
                  <c:v>27.209889157423834</c:v>
                </c:pt>
                <c:pt idx="5">
                  <c:v>20.098379893937107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8F-44A1-88BC-606F1104E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944056"/>
        <c:axId val="835944384"/>
      </c:lineChart>
      <c:catAx>
        <c:axId val="835944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5944384"/>
        <c:crosses val="autoZero"/>
        <c:auto val="1"/>
        <c:lblAlgn val="ctr"/>
        <c:lblOffset val="100"/>
        <c:noMultiLvlLbl val="0"/>
      </c:catAx>
      <c:valAx>
        <c:axId val="8359443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5944056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3.6'!$B$4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3.6'!$A$5:$A$16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Lit>
              <c:formatCode>General</c:formatCode>
              <c:ptCount val="12"/>
              <c:pt idx="0">
                <c:v>109900</c:v>
              </c:pt>
              <c:pt idx="1">
                <c:v>92800</c:v>
              </c:pt>
              <c:pt idx="2">
                <c:v>91600</c:v>
              </c:pt>
              <c:pt idx="3">
                <c:v>90700</c:v>
              </c:pt>
              <c:pt idx="4">
                <c:v>87700</c:v>
              </c:pt>
              <c:pt idx="5">
                <c:v>91400</c:v>
              </c:pt>
              <c:pt idx="6">
                <c:v>105000</c:v>
              </c:pt>
              <c:pt idx="7">
                <c:v>103400</c:v>
              </c:pt>
              <c:pt idx="8">
                <c:v>108300</c:v>
              </c:pt>
              <c:pt idx="9">
                <c:v>121000</c:v>
              </c:pt>
              <c:pt idx="10">
                <c:v>115700</c:v>
              </c:pt>
              <c:pt idx="11">
                <c:v>113700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E1-490A-935F-A82B38AAB4E3}"/>
            </c:ext>
          </c:extLst>
        </c:ser>
        <c:ser>
          <c:idx val="1"/>
          <c:order val="1"/>
          <c:tx>
            <c:v>Medium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3.6'!$A$5:$A$16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Lit>
              <c:formatCode>General</c:formatCode>
              <c:ptCount val="12"/>
              <c:pt idx="0">
                <c:v>1917000</c:v>
              </c:pt>
              <c:pt idx="1">
                <c:v>1846100</c:v>
              </c:pt>
              <c:pt idx="2">
                <c:v>1760100</c:v>
              </c:pt>
              <c:pt idx="3">
                <c:v>1731400</c:v>
              </c:pt>
              <c:pt idx="4">
                <c:v>1742000</c:v>
              </c:pt>
              <c:pt idx="5">
                <c:v>1721300</c:v>
              </c:pt>
              <c:pt idx="6">
                <c:v>1725200</c:v>
              </c:pt>
              <c:pt idx="7">
                <c:v>1759000</c:v>
              </c:pt>
              <c:pt idx="8">
                <c:v>1795200</c:v>
              </c:pt>
              <c:pt idx="9">
                <c:v>1783000</c:v>
              </c:pt>
              <c:pt idx="10">
                <c:v>1782900</c:v>
              </c:pt>
              <c:pt idx="11">
                <c:v>1759600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E1-490A-935F-A82B38AAB4E3}"/>
            </c:ext>
          </c:extLst>
        </c:ser>
        <c:ser>
          <c:idx val="2"/>
          <c:order val="2"/>
          <c:tx>
            <c:v>High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3.6'!$A$5:$A$16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Lit>
              <c:formatCode>General</c:formatCode>
              <c:ptCount val="12"/>
              <c:pt idx="0">
                <c:v>406800</c:v>
              </c:pt>
              <c:pt idx="1">
                <c:v>427500</c:v>
              </c:pt>
              <c:pt idx="2">
                <c:v>465800</c:v>
              </c:pt>
              <c:pt idx="3">
                <c:v>493300</c:v>
              </c:pt>
              <c:pt idx="4">
                <c:v>499200</c:v>
              </c:pt>
              <c:pt idx="5">
                <c:v>516500</c:v>
              </c:pt>
              <c:pt idx="6">
                <c:v>532800</c:v>
              </c:pt>
              <c:pt idx="7">
                <c:v>561600</c:v>
              </c:pt>
              <c:pt idx="8">
                <c:v>588600</c:v>
              </c:pt>
              <c:pt idx="9">
                <c:v>626700</c:v>
              </c:pt>
              <c:pt idx="10">
                <c:v>668200</c:v>
              </c:pt>
              <c:pt idx="11">
                <c:v>710300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3E1-490A-935F-A82B38AA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944056"/>
        <c:axId val="835944384"/>
      </c:lineChart>
      <c:catAx>
        <c:axId val="835944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5944384"/>
        <c:crosses val="autoZero"/>
        <c:auto val="1"/>
        <c:lblAlgn val="ctr"/>
        <c:lblOffset val="100"/>
        <c:noMultiLvlLbl val="0"/>
      </c:catAx>
      <c:valAx>
        <c:axId val="835944384"/>
        <c:scaling>
          <c:orientation val="minMax"/>
          <c:max val="26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5944056"/>
        <c:crosses val="autoZero"/>
        <c:crossBetween val="midCat"/>
        <c:majorUnit val="500000"/>
        <c:dispUnits>
          <c:builtInUnit val="thousands"/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234021225763489"/>
          <c:y val="6.8238971205473994E-2"/>
          <c:w val="0.50314387537794247"/>
          <c:h val="0.86545660611412767"/>
        </c:manualLayout>
      </c:layout>
      <c:barChart>
        <c:barDir val="bar"/>
        <c:grouping val="clustered"/>
        <c:varyColors val="0"/>
        <c:ser>
          <c:idx val="0"/>
          <c:order val="0"/>
          <c:tx>
            <c:v>EXGR_DVA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1.7'!$A$5:$A$39</c:f>
              <c:strCache>
                <c:ptCount val="35"/>
                <c:pt idx="0">
                  <c:v>Mining and extraction of energy producing products</c:v>
                </c:pt>
                <c:pt idx="1">
                  <c:v>Other transport equipment</c:v>
                </c:pt>
                <c:pt idx="2">
                  <c:v>Mining and quarrying of non-energy producing products</c:v>
                </c:pt>
                <c:pt idx="3">
                  <c:v>Mining support service activities</c:v>
                </c:pt>
                <c:pt idx="4">
                  <c:v>Financial and insurance activities</c:v>
                </c:pt>
                <c:pt idx="5">
                  <c:v>Chemicals and pharmaceutical products</c:v>
                </c:pt>
                <c:pt idx="6">
                  <c:v>Education</c:v>
                </c:pt>
                <c:pt idx="7">
                  <c:v>Publishing, audiovisual and broadcasting activities</c:v>
                </c:pt>
                <c:pt idx="8">
                  <c:v>Textiles, wearing apparel, leather and related products</c:v>
                </c:pt>
                <c:pt idx="9">
                  <c:v>IT and other information services</c:v>
                </c:pt>
                <c:pt idx="10">
                  <c:v>Food products, beverages and tobacco</c:v>
                </c:pt>
                <c:pt idx="11">
                  <c:v>Electricity, gas, water supply, sewerage, waste and remediation services</c:v>
                </c:pt>
                <c:pt idx="12">
                  <c:v>Coke and refined petroleum products</c:v>
                </c:pt>
                <c:pt idx="13">
                  <c:v>Other business sector services</c:v>
                </c:pt>
                <c:pt idx="14">
                  <c:v>Computer, electronic and optical products</c:v>
                </c:pt>
                <c:pt idx="15">
                  <c:v>Accommodation and food services</c:v>
                </c:pt>
                <c:pt idx="16">
                  <c:v>Telecommunications</c:v>
                </c:pt>
                <c:pt idx="17">
                  <c:v>Machinery and equipment, nec </c:v>
                </c:pt>
                <c:pt idx="18">
                  <c:v>Transportation and storage</c:v>
                </c:pt>
                <c:pt idx="19">
                  <c:v>Real estate activities</c:v>
                </c:pt>
                <c:pt idx="20">
                  <c:v>Other manufacturing; repair and installation of machinery and equipment</c:v>
                </c:pt>
                <c:pt idx="21">
                  <c:v>Agriculture, forestry and fishing</c:v>
                </c:pt>
                <c:pt idx="22">
                  <c:v>Wholesale and retail trade; repair of motor vehicles</c:v>
                </c:pt>
                <c:pt idx="23">
                  <c:v>Other non-metallic mineral products</c:v>
                </c:pt>
                <c:pt idx="24">
                  <c:v>Electrical equipment</c:v>
                </c:pt>
                <c:pt idx="25">
                  <c:v>Arts, entertainment, recreation and other service activities</c:v>
                </c:pt>
                <c:pt idx="26">
                  <c:v>Basic metals</c:v>
                </c:pt>
                <c:pt idx="27">
                  <c:v>Human health and social work</c:v>
                </c:pt>
                <c:pt idx="28">
                  <c:v>Paper products and printing</c:v>
                </c:pt>
                <c:pt idx="29">
                  <c:v>Public admin. and defence; compulsory social security</c:v>
                </c:pt>
                <c:pt idx="30">
                  <c:v>Wood and products of wood and cork</c:v>
                </c:pt>
                <c:pt idx="31">
                  <c:v>Fabricated metal products</c:v>
                </c:pt>
                <c:pt idx="32">
                  <c:v>Rubber and plastic products</c:v>
                </c:pt>
                <c:pt idx="33">
                  <c:v>Motor vehicles, trailers and semi-trailers</c:v>
                </c:pt>
                <c:pt idx="34">
                  <c:v>Construction</c:v>
                </c:pt>
              </c:strCache>
            </c:strRef>
          </c:cat>
          <c:val>
            <c:numRef>
              <c:f>'Figure 1.7'!$B$5:$B$39</c:f>
              <c:numCache>
                <c:formatCode>0.000</c:formatCode>
                <c:ptCount val="35"/>
                <c:pt idx="0">
                  <c:v>2.5536566978252278E-2</c:v>
                </c:pt>
                <c:pt idx="1">
                  <c:v>0.14769180017476866</c:v>
                </c:pt>
                <c:pt idx="2">
                  <c:v>0.19102452962801242</c:v>
                </c:pt>
                <c:pt idx="3">
                  <c:v>0.20388416235735479</c:v>
                </c:pt>
                <c:pt idx="4">
                  <c:v>0.20650277819282864</c:v>
                </c:pt>
                <c:pt idx="5">
                  <c:v>0.42034311130656044</c:v>
                </c:pt>
                <c:pt idx="6">
                  <c:v>0.43795199110805505</c:v>
                </c:pt>
                <c:pt idx="7">
                  <c:v>0.45427330015104977</c:v>
                </c:pt>
                <c:pt idx="8">
                  <c:v>0.53626353975454399</c:v>
                </c:pt>
                <c:pt idx="9">
                  <c:v>0.57593765840631206</c:v>
                </c:pt>
                <c:pt idx="10">
                  <c:v>0.59696714526535433</c:v>
                </c:pt>
                <c:pt idx="11">
                  <c:v>0.68899271028700404</c:v>
                </c:pt>
                <c:pt idx="12">
                  <c:v>0.69001524596137398</c:v>
                </c:pt>
                <c:pt idx="13">
                  <c:v>0.69236666849717277</c:v>
                </c:pt>
                <c:pt idx="14">
                  <c:v>0.72226386963233424</c:v>
                </c:pt>
                <c:pt idx="15">
                  <c:v>0.88123852755056087</c:v>
                </c:pt>
                <c:pt idx="16">
                  <c:v>0.98704354357540114</c:v>
                </c:pt>
                <c:pt idx="17">
                  <c:v>1.0123298269327063</c:v>
                </c:pt>
                <c:pt idx="18">
                  <c:v>1.0239292705953682</c:v>
                </c:pt>
                <c:pt idx="19">
                  <c:v>1.046130899382091</c:v>
                </c:pt>
                <c:pt idx="20">
                  <c:v>1.0595434757975386</c:v>
                </c:pt>
                <c:pt idx="21">
                  <c:v>1.062831773741401</c:v>
                </c:pt>
                <c:pt idx="22">
                  <c:v>1.0907011672423597</c:v>
                </c:pt>
                <c:pt idx="23">
                  <c:v>1.2232095489421129</c:v>
                </c:pt>
                <c:pt idx="24">
                  <c:v>1.2254616323909766</c:v>
                </c:pt>
                <c:pt idx="25">
                  <c:v>1.3219363628386565</c:v>
                </c:pt>
                <c:pt idx="26">
                  <c:v>1.4836523579926142</c:v>
                </c:pt>
                <c:pt idx="27">
                  <c:v>1.6568015576360267</c:v>
                </c:pt>
                <c:pt idx="28">
                  <c:v>1.7396800585311589</c:v>
                </c:pt>
                <c:pt idx="29">
                  <c:v>1.7543057563910049</c:v>
                </c:pt>
                <c:pt idx="30">
                  <c:v>2.0376180538441524</c:v>
                </c:pt>
                <c:pt idx="31">
                  <c:v>2.4690929870278739</c:v>
                </c:pt>
                <c:pt idx="32">
                  <c:v>2.6939055005335648</c:v>
                </c:pt>
                <c:pt idx="33">
                  <c:v>3.6391275510611836</c:v>
                </c:pt>
                <c:pt idx="34">
                  <c:v>5.1328675261785204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4-498B-9BA1-25B2069BE46F}"/>
            </c:ext>
          </c:extLst>
        </c:ser>
        <c:ser>
          <c:idx val="1"/>
          <c:order val="1"/>
          <c:tx>
            <c:v>EXGR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'Figure 1.7'!$C$5:$C$39</c:f>
              <c:numCache>
                <c:formatCode>0.000</c:formatCode>
                <c:ptCount val="35"/>
                <c:pt idx="0">
                  <c:v>2.0424741058716608E-2</c:v>
                </c:pt>
                <c:pt idx="1">
                  <c:v>0.14562694822894712</c:v>
                </c:pt>
                <c:pt idx="2">
                  <c:v>0.14420750940805646</c:v>
                </c:pt>
                <c:pt idx="3">
                  <c:v>0.15103345906245805</c:v>
                </c:pt>
                <c:pt idx="4">
                  <c:v>0.13727824841201669</c:v>
                </c:pt>
                <c:pt idx="5">
                  <c:v>0.38335647720059085</c:v>
                </c:pt>
                <c:pt idx="6">
                  <c:v>0.32842393858866931</c:v>
                </c:pt>
                <c:pt idx="7">
                  <c:v>0.3697697529937381</c:v>
                </c:pt>
                <c:pt idx="8">
                  <c:v>0.4976968756077893</c:v>
                </c:pt>
                <c:pt idx="9">
                  <c:v>0.41416855800177765</c:v>
                </c:pt>
                <c:pt idx="10">
                  <c:v>0.48179562189159159</c:v>
                </c:pt>
                <c:pt idx="11">
                  <c:v>0.64047459518644867</c:v>
                </c:pt>
                <c:pt idx="12">
                  <c:v>0.94793467285949606</c:v>
                </c:pt>
                <c:pt idx="13">
                  <c:v>0.56764446989122341</c:v>
                </c:pt>
                <c:pt idx="14">
                  <c:v>0.97754274880751202</c:v>
                </c:pt>
                <c:pt idx="15">
                  <c:v>0.68561582476548355</c:v>
                </c:pt>
                <c:pt idx="16">
                  <c:v>0.74062503165369498</c:v>
                </c:pt>
                <c:pt idx="17">
                  <c:v>1.0149069961267576</c:v>
                </c:pt>
                <c:pt idx="18">
                  <c:v>0.73560280271096834</c:v>
                </c:pt>
                <c:pt idx="19">
                  <c:v>0.79864945399624221</c:v>
                </c:pt>
                <c:pt idx="20">
                  <c:v>0.91269149318695875</c:v>
                </c:pt>
                <c:pt idx="21">
                  <c:v>0.81521450958333241</c:v>
                </c:pt>
                <c:pt idx="22">
                  <c:v>0.84135652672580241</c:v>
                </c:pt>
                <c:pt idx="23">
                  <c:v>1.031584876849533</c:v>
                </c:pt>
                <c:pt idx="24">
                  <c:v>1.3758463873227746</c:v>
                </c:pt>
                <c:pt idx="25">
                  <c:v>0.93443719958119531</c:v>
                </c:pt>
                <c:pt idx="26">
                  <c:v>1.3828743752696129</c:v>
                </c:pt>
                <c:pt idx="27">
                  <c:v>1.2497512027545881</c:v>
                </c:pt>
                <c:pt idx="28">
                  <c:v>1.482558760348611</c:v>
                </c:pt>
                <c:pt idx="29">
                  <c:v>1.2962674066742892</c:v>
                </c:pt>
                <c:pt idx="30">
                  <c:v>1.4169532400217926</c:v>
                </c:pt>
                <c:pt idx="31">
                  <c:v>2.1945177166351266</c:v>
                </c:pt>
                <c:pt idx="32">
                  <c:v>2.472683799126393</c:v>
                </c:pt>
                <c:pt idx="33">
                  <c:v>4.3204663380809105</c:v>
                </c:pt>
                <c:pt idx="34">
                  <c:v>3.9211838877399705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A4-498B-9BA1-25B2069BE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99800816"/>
        <c:axId val="899802456"/>
      </c:barChart>
      <c:catAx>
        <c:axId val="899800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99802456"/>
        <c:crosses val="autoZero"/>
        <c:auto val="1"/>
        <c:lblAlgn val="ctr"/>
        <c:lblOffset val="100"/>
        <c:noMultiLvlLbl val="0"/>
      </c:catAx>
      <c:valAx>
        <c:axId val="89980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998008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3.7'!$C$4</c:f>
              <c:strCache>
                <c:ptCount val="1"/>
                <c:pt idx="0">
                  <c:v>Managers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'Figure 3.7'!$A$5:$B$14</c:f>
              <c:multiLvlStrCache>
                <c:ptCount val="10"/>
                <c:lvl>
                  <c:pt idx="0">
                    <c:v>2016</c:v>
                  </c:pt>
                  <c:pt idx="1">
                    <c:v>2020</c:v>
                  </c:pt>
                  <c:pt idx="2">
                    <c:v>2016</c:v>
                  </c:pt>
                  <c:pt idx="3">
                    <c:v>2020</c:v>
                  </c:pt>
                  <c:pt idx="4">
                    <c:v>2016</c:v>
                  </c:pt>
                  <c:pt idx="5">
                    <c:v>2020</c:v>
                  </c:pt>
                  <c:pt idx="6">
                    <c:v>2016</c:v>
                  </c:pt>
                  <c:pt idx="7">
                    <c:v>2020</c:v>
                  </c:pt>
                  <c:pt idx="8">
                    <c:v>2016</c:v>
                  </c:pt>
                  <c:pt idx="9">
                    <c:v>2020</c:v>
                  </c:pt>
                </c:lvl>
                <c:lvl>
                  <c:pt idx="0">
                    <c:v>15-24</c:v>
                  </c:pt>
                  <c:pt idx="2">
                    <c:v>25-34</c:v>
                  </c:pt>
                  <c:pt idx="4">
                    <c:v>35-44</c:v>
                  </c:pt>
                  <c:pt idx="6">
                    <c:v>45-64</c:v>
                  </c:pt>
                  <c:pt idx="8">
                    <c:v>over 65</c:v>
                  </c:pt>
                </c:lvl>
              </c:multiLvlStrCache>
            </c:multiLvlStrRef>
          </c:cat>
          <c:val>
            <c:numRef>
              <c:f>'Figure 3.7'!$C$5:$C$14</c:f>
              <c:numCache>
                <c:formatCode>_-* #\ ##0.0\ _€_-;\-* #\ ##0.0\ _€_-;_-* "-"?\ _€_-;_-@_-</c:formatCode>
                <c:ptCount val="10"/>
                <c:pt idx="0">
                  <c:v>0.5</c:v>
                </c:pt>
                <c:pt idx="1">
                  <c:v>0.3</c:v>
                </c:pt>
                <c:pt idx="2">
                  <c:v>21.8</c:v>
                </c:pt>
                <c:pt idx="3">
                  <c:v>18.399999999999999</c:v>
                </c:pt>
                <c:pt idx="4">
                  <c:v>24.6</c:v>
                </c:pt>
                <c:pt idx="5">
                  <c:v>33.5</c:v>
                </c:pt>
                <c:pt idx="6">
                  <c:v>22.5</c:v>
                </c:pt>
                <c:pt idx="7">
                  <c:v>30.9</c:v>
                </c:pt>
                <c:pt idx="8">
                  <c:v>0.7</c:v>
                </c:pt>
                <c:pt idx="9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F-46D8-ACF7-47CC8D4CC328}"/>
            </c:ext>
          </c:extLst>
        </c:ser>
        <c:ser>
          <c:idx val="1"/>
          <c:order val="1"/>
          <c:tx>
            <c:strRef>
              <c:f>'Figure 3.7'!$D$4</c:f>
              <c:strCache>
                <c:ptCount val="1"/>
                <c:pt idx="0">
                  <c:v>Professionals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'Figure 3.7'!$A$5:$B$14</c:f>
              <c:multiLvlStrCache>
                <c:ptCount val="10"/>
                <c:lvl>
                  <c:pt idx="0">
                    <c:v>2016</c:v>
                  </c:pt>
                  <c:pt idx="1">
                    <c:v>2020</c:v>
                  </c:pt>
                  <c:pt idx="2">
                    <c:v>2016</c:v>
                  </c:pt>
                  <c:pt idx="3">
                    <c:v>2020</c:v>
                  </c:pt>
                  <c:pt idx="4">
                    <c:v>2016</c:v>
                  </c:pt>
                  <c:pt idx="5">
                    <c:v>2020</c:v>
                  </c:pt>
                  <c:pt idx="6">
                    <c:v>2016</c:v>
                  </c:pt>
                  <c:pt idx="7">
                    <c:v>2020</c:v>
                  </c:pt>
                  <c:pt idx="8">
                    <c:v>2016</c:v>
                  </c:pt>
                  <c:pt idx="9">
                    <c:v>2020</c:v>
                  </c:pt>
                </c:lvl>
                <c:lvl>
                  <c:pt idx="0">
                    <c:v>15-24</c:v>
                  </c:pt>
                  <c:pt idx="2">
                    <c:v>25-34</c:v>
                  </c:pt>
                  <c:pt idx="4">
                    <c:v>35-44</c:v>
                  </c:pt>
                  <c:pt idx="6">
                    <c:v>45-64</c:v>
                  </c:pt>
                  <c:pt idx="8">
                    <c:v>over 65</c:v>
                  </c:pt>
                </c:lvl>
              </c:multiLvlStrCache>
            </c:multiLvlStrRef>
          </c:cat>
          <c:val>
            <c:numRef>
              <c:f>'Figure 3.7'!$D$5:$D$14</c:f>
              <c:numCache>
                <c:formatCode>_-* #\ ##0.0\ _€_-;\-* #\ ##0.0\ _€_-;_-* "-"?\ _€_-;_-@_-</c:formatCode>
                <c:ptCount val="10"/>
                <c:pt idx="0">
                  <c:v>5.4</c:v>
                </c:pt>
                <c:pt idx="1">
                  <c:v>8</c:v>
                </c:pt>
                <c:pt idx="2">
                  <c:v>85.4</c:v>
                </c:pt>
                <c:pt idx="3">
                  <c:v>111.5</c:v>
                </c:pt>
                <c:pt idx="4">
                  <c:v>83.4</c:v>
                </c:pt>
                <c:pt idx="5">
                  <c:v>107.4</c:v>
                </c:pt>
                <c:pt idx="6">
                  <c:v>107</c:v>
                </c:pt>
                <c:pt idx="7">
                  <c:v>130.19999999999999</c:v>
                </c:pt>
                <c:pt idx="8">
                  <c:v>4.9000000000000004</c:v>
                </c:pt>
                <c:pt idx="9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F-46D8-ACF7-47CC8D4CC328}"/>
            </c:ext>
          </c:extLst>
        </c:ser>
        <c:ser>
          <c:idx val="2"/>
          <c:order val="2"/>
          <c:tx>
            <c:strRef>
              <c:f>'Figure 3.7'!$E$4</c:f>
              <c:strCache>
                <c:ptCount val="1"/>
                <c:pt idx="0">
                  <c:v>Experts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'Figure 3.7'!$A$5:$B$14</c:f>
              <c:multiLvlStrCache>
                <c:ptCount val="10"/>
                <c:lvl>
                  <c:pt idx="0">
                    <c:v>2016</c:v>
                  </c:pt>
                  <c:pt idx="1">
                    <c:v>2020</c:v>
                  </c:pt>
                  <c:pt idx="2">
                    <c:v>2016</c:v>
                  </c:pt>
                  <c:pt idx="3">
                    <c:v>2020</c:v>
                  </c:pt>
                  <c:pt idx="4">
                    <c:v>2016</c:v>
                  </c:pt>
                  <c:pt idx="5">
                    <c:v>2020</c:v>
                  </c:pt>
                  <c:pt idx="6">
                    <c:v>2016</c:v>
                  </c:pt>
                  <c:pt idx="7">
                    <c:v>2020</c:v>
                  </c:pt>
                  <c:pt idx="8">
                    <c:v>2016</c:v>
                  </c:pt>
                  <c:pt idx="9">
                    <c:v>2020</c:v>
                  </c:pt>
                </c:lvl>
                <c:lvl>
                  <c:pt idx="0">
                    <c:v>15-24</c:v>
                  </c:pt>
                  <c:pt idx="2">
                    <c:v>25-34</c:v>
                  </c:pt>
                  <c:pt idx="4">
                    <c:v>35-44</c:v>
                  </c:pt>
                  <c:pt idx="6">
                    <c:v>45-64</c:v>
                  </c:pt>
                  <c:pt idx="8">
                    <c:v>over 65</c:v>
                  </c:pt>
                </c:lvl>
              </c:multiLvlStrCache>
            </c:multiLvlStrRef>
          </c:cat>
          <c:val>
            <c:numRef>
              <c:f>'Figure 3.7'!$E$5:$E$14</c:f>
              <c:numCache>
                <c:formatCode>_-* #\ ##0.0\ _€_-;\-* #\ ##0.0\ _€_-;_-* "-"?\ _€_-;_-@_-</c:formatCode>
                <c:ptCount val="10"/>
                <c:pt idx="0">
                  <c:v>16.399999999999999</c:v>
                </c:pt>
                <c:pt idx="1">
                  <c:v>12.8</c:v>
                </c:pt>
                <c:pt idx="2">
                  <c:v>91.8</c:v>
                </c:pt>
                <c:pt idx="3">
                  <c:v>99.8</c:v>
                </c:pt>
                <c:pt idx="4">
                  <c:v>122.6</c:v>
                </c:pt>
                <c:pt idx="5">
                  <c:v>115.9</c:v>
                </c:pt>
                <c:pt idx="6">
                  <c:v>149.9</c:v>
                </c:pt>
                <c:pt idx="7">
                  <c:v>162.6</c:v>
                </c:pt>
                <c:pt idx="8">
                  <c:v>2.5</c:v>
                </c:pt>
                <c:pt idx="9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5F-46D8-ACF7-47CC8D4CC328}"/>
            </c:ext>
          </c:extLst>
        </c:ser>
        <c:ser>
          <c:idx val="3"/>
          <c:order val="3"/>
          <c:tx>
            <c:strRef>
              <c:f>'Figure 3.7'!$F$4</c:f>
              <c:strCache>
                <c:ptCount val="1"/>
                <c:pt idx="0">
                  <c:v>Other Occupations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'Figure 3.7'!$A$5:$B$14</c:f>
              <c:multiLvlStrCache>
                <c:ptCount val="10"/>
                <c:lvl>
                  <c:pt idx="0">
                    <c:v>2016</c:v>
                  </c:pt>
                  <c:pt idx="1">
                    <c:v>2020</c:v>
                  </c:pt>
                  <c:pt idx="2">
                    <c:v>2016</c:v>
                  </c:pt>
                  <c:pt idx="3">
                    <c:v>2020</c:v>
                  </c:pt>
                  <c:pt idx="4">
                    <c:v>2016</c:v>
                  </c:pt>
                  <c:pt idx="5">
                    <c:v>2020</c:v>
                  </c:pt>
                  <c:pt idx="6">
                    <c:v>2016</c:v>
                  </c:pt>
                  <c:pt idx="7">
                    <c:v>2020</c:v>
                  </c:pt>
                  <c:pt idx="8">
                    <c:v>2016</c:v>
                  </c:pt>
                  <c:pt idx="9">
                    <c:v>2020</c:v>
                  </c:pt>
                </c:lvl>
                <c:lvl>
                  <c:pt idx="0">
                    <c:v>15-24</c:v>
                  </c:pt>
                  <c:pt idx="2">
                    <c:v>25-34</c:v>
                  </c:pt>
                  <c:pt idx="4">
                    <c:v>35-44</c:v>
                  </c:pt>
                  <c:pt idx="6">
                    <c:v>45-64</c:v>
                  </c:pt>
                  <c:pt idx="8">
                    <c:v>over 65</c:v>
                  </c:pt>
                </c:lvl>
              </c:multiLvlStrCache>
            </c:multiLvlStrRef>
          </c:cat>
          <c:val>
            <c:numRef>
              <c:f>'Figure 3.7'!$F$5:$F$14</c:f>
              <c:numCache>
                <c:formatCode>_-* #\ ##0.0\ _€_-;\-* #\ ##0.0\ _€_-;_-* "-"?\ _€_-;_-@_-</c:formatCode>
                <c:ptCount val="10"/>
                <c:pt idx="0">
                  <c:v>5.9</c:v>
                </c:pt>
                <c:pt idx="1">
                  <c:v>3.7</c:v>
                </c:pt>
                <c:pt idx="2">
                  <c:v>65</c:v>
                </c:pt>
                <c:pt idx="3">
                  <c:v>65.8</c:v>
                </c:pt>
                <c:pt idx="4">
                  <c:v>32.9</c:v>
                </c:pt>
                <c:pt idx="5">
                  <c:v>44.8</c:v>
                </c:pt>
                <c:pt idx="6">
                  <c:v>27.3</c:v>
                </c:pt>
                <c:pt idx="7">
                  <c:v>45.8</c:v>
                </c:pt>
                <c:pt idx="8">
                  <c:v>1.4</c:v>
                </c:pt>
                <c:pt idx="9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5F-46D8-ACF7-47CC8D4CC328}"/>
            </c:ext>
          </c:extLst>
        </c:ser>
        <c:ser>
          <c:idx val="4"/>
          <c:order val="4"/>
          <c:tx>
            <c:strRef>
              <c:f>'Figure 3.7'!$G$4</c:f>
              <c:strCache>
                <c:ptCount val="1"/>
                <c:pt idx="0">
                  <c:v>Unemployed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'Figure 3.7'!$A$5:$B$14</c:f>
              <c:multiLvlStrCache>
                <c:ptCount val="10"/>
                <c:lvl>
                  <c:pt idx="0">
                    <c:v>2016</c:v>
                  </c:pt>
                  <c:pt idx="1">
                    <c:v>2020</c:v>
                  </c:pt>
                  <c:pt idx="2">
                    <c:v>2016</c:v>
                  </c:pt>
                  <c:pt idx="3">
                    <c:v>2020</c:v>
                  </c:pt>
                  <c:pt idx="4">
                    <c:v>2016</c:v>
                  </c:pt>
                  <c:pt idx="5">
                    <c:v>2020</c:v>
                  </c:pt>
                  <c:pt idx="6">
                    <c:v>2016</c:v>
                  </c:pt>
                  <c:pt idx="7">
                    <c:v>2020</c:v>
                  </c:pt>
                  <c:pt idx="8">
                    <c:v>2016</c:v>
                  </c:pt>
                  <c:pt idx="9">
                    <c:v>2020</c:v>
                  </c:pt>
                </c:lvl>
                <c:lvl>
                  <c:pt idx="0">
                    <c:v>15-24</c:v>
                  </c:pt>
                  <c:pt idx="2">
                    <c:v>25-34</c:v>
                  </c:pt>
                  <c:pt idx="4">
                    <c:v>35-44</c:v>
                  </c:pt>
                  <c:pt idx="6">
                    <c:v>45-64</c:v>
                  </c:pt>
                  <c:pt idx="8">
                    <c:v>over 65</c:v>
                  </c:pt>
                </c:lvl>
              </c:multiLvlStrCache>
            </c:multiLvlStrRef>
          </c:cat>
          <c:val>
            <c:numRef>
              <c:f>'Figure 3.7'!$G$5:$G$14</c:f>
              <c:numCache>
                <c:formatCode>_-* #\ ##0.0\ _€_-;\-* #\ ##0.0\ _€_-;_-* "-"?\ _€_-;_-@_-</c:formatCode>
                <c:ptCount val="10"/>
                <c:pt idx="0">
                  <c:v>3.6</c:v>
                </c:pt>
                <c:pt idx="1">
                  <c:v>1.4</c:v>
                </c:pt>
                <c:pt idx="2">
                  <c:v>15.1</c:v>
                </c:pt>
                <c:pt idx="3">
                  <c:v>10.7</c:v>
                </c:pt>
                <c:pt idx="4">
                  <c:v>7.2</c:v>
                </c:pt>
                <c:pt idx="5">
                  <c:v>7.5</c:v>
                </c:pt>
                <c:pt idx="6">
                  <c:v>6.6</c:v>
                </c:pt>
                <c:pt idx="7">
                  <c:v>3.7</c:v>
                </c:pt>
                <c:pt idx="8">
                  <c:v>0.2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5F-46D8-ACF7-47CC8D4CC328}"/>
            </c:ext>
          </c:extLst>
        </c:ser>
        <c:ser>
          <c:idx val="5"/>
          <c:order val="5"/>
          <c:tx>
            <c:strRef>
              <c:f>'Figure 3.7'!$H$4</c:f>
              <c:strCache>
                <c:ptCount val="1"/>
                <c:pt idx="0">
                  <c:v>Inactive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'Figure 3.7'!$A$5:$B$14</c:f>
              <c:multiLvlStrCache>
                <c:ptCount val="10"/>
                <c:lvl>
                  <c:pt idx="0">
                    <c:v>2016</c:v>
                  </c:pt>
                  <c:pt idx="1">
                    <c:v>2020</c:v>
                  </c:pt>
                  <c:pt idx="2">
                    <c:v>2016</c:v>
                  </c:pt>
                  <c:pt idx="3">
                    <c:v>2020</c:v>
                  </c:pt>
                  <c:pt idx="4">
                    <c:v>2016</c:v>
                  </c:pt>
                  <c:pt idx="5">
                    <c:v>2020</c:v>
                  </c:pt>
                  <c:pt idx="6">
                    <c:v>2016</c:v>
                  </c:pt>
                  <c:pt idx="7">
                    <c:v>2020</c:v>
                  </c:pt>
                  <c:pt idx="8">
                    <c:v>2016</c:v>
                  </c:pt>
                  <c:pt idx="9">
                    <c:v>2020</c:v>
                  </c:pt>
                </c:lvl>
                <c:lvl>
                  <c:pt idx="0">
                    <c:v>15-24</c:v>
                  </c:pt>
                  <c:pt idx="2">
                    <c:v>25-34</c:v>
                  </c:pt>
                  <c:pt idx="4">
                    <c:v>35-44</c:v>
                  </c:pt>
                  <c:pt idx="6">
                    <c:v>45-64</c:v>
                  </c:pt>
                  <c:pt idx="8">
                    <c:v>over 65</c:v>
                  </c:pt>
                </c:lvl>
              </c:multiLvlStrCache>
            </c:multiLvlStrRef>
          </c:cat>
          <c:val>
            <c:numRef>
              <c:f>'Figure 3.7'!$H$5:$H$14</c:f>
              <c:numCache>
                <c:formatCode>_-* #\ ##0.0\ _€_-;\-* #\ ##0.0\ _€_-;_-* "-"?\ _€_-;_-@_-</c:formatCode>
                <c:ptCount val="10"/>
                <c:pt idx="0">
                  <c:v>32.200000000000003</c:v>
                </c:pt>
                <c:pt idx="1">
                  <c:v>26.3</c:v>
                </c:pt>
                <c:pt idx="2">
                  <c:v>45.2</c:v>
                </c:pt>
                <c:pt idx="3">
                  <c:v>58.4</c:v>
                </c:pt>
                <c:pt idx="4">
                  <c:v>19.7</c:v>
                </c:pt>
                <c:pt idx="5">
                  <c:v>29.7</c:v>
                </c:pt>
                <c:pt idx="6">
                  <c:v>32</c:v>
                </c:pt>
                <c:pt idx="7">
                  <c:v>36.700000000000003</c:v>
                </c:pt>
                <c:pt idx="8">
                  <c:v>78.3</c:v>
                </c:pt>
                <c:pt idx="9">
                  <c:v>106.5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5F-46D8-ACF7-47CC8D4CC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1591872"/>
        <c:axId val="1401596448"/>
      </c:barChart>
      <c:catAx>
        <c:axId val="140159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01596448"/>
        <c:crosses val="autoZero"/>
        <c:auto val="1"/>
        <c:lblAlgn val="ctr"/>
        <c:lblOffset val="100"/>
        <c:noMultiLvlLbl val="0"/>
      </c:catAx>
      <c:valAx>
        <c:axId val="140159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0159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3.8'!$B$4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3.8'!$A$5:$A$34</c:f>
              <c:strCache>
                <c:ptCount val="30"/>
                <c:pt idx="0">
                  <c:v>Total</c:v>
                </c:pt>
                <c:pt idx="1">
                  <c:v>Total Manufacturing</c:v>
                </c:pt>
                <c:pt idx="2">
                  <c:v>Total Services</c:v>
                </c:pt>
                <c:pt idx="3">
                  <c:v>Agriculture</c:v>
                </c:pt>
                <c:pt idx="4">
                  <c:v>Mining</c:v>
                </c:pt>
                <c:pt idx="5">
                  <c:v>Food products</c:v>
                </c:pt>
                <c:pt idx="6">
                  <c:v>Textiles &amp; apparel</c:v>
                </c:pt>
                <c:pt idx="7">
                  <c:v>Wood, paper, printing</c:v>
                </c:pt>
                <c:pt idx="8">
                  <c:v>Petroleum &amp; chemicals</c:v>
                </c:pt>
                <c:pt idx="9">
                  <c:v>Rubber &amp; plastics</c:v>
                </c:pt>
                <c:pt idx="10">
                  <c:v>Non-metal minerals</c:v>
                </c:pt>
                <c:pt idx="11">
                  <c:v>Basic metals</c:v>
                </c:pt>
                <c:pt idx="12">
                  <c:v>Fabricated metals</c:v>
                </c:pt>
                <c:pt idx="13">
                  <c:v>ICT &amp; electronics</c:v>
                </c:pt>
                <c:pt idx="14">
                  <c:v>Electrical equipment</c:v>
                </c:pt>
                <c:pt idx="15">
                  <c:v>Machinery</c:v>
                </c:pt>
                <c:pt idx="16">
                  <c:v>Transport equipment</c:v>
                </c:pt>
                <c:pt idx="17">
                  <c:v>Other Manufacturing</c:v>
                </c:pt>
                <c:pt idx="18">
                  <c:v>Utilities</c:v>
                </c:pt>
                <c:pt idx="19">
                  <c:v>Construction</c:v>
                </c:pt>
                <c:pt idx="20">
                  <c:v>Business services</c:v>
                </c:pt>
                <c:pt idx="21">
                  <c:v>Wholesale&amp;retail</c:v>
                </c:pt>
                <c:pt idx="22">
                  <c:v>Transportation&amp;post</c:v>
                </c:pt>
                <c:pt idx="23">
                  <c:v>Accomodation&amp;food</c:v>
                </c:pt>
                <c:pt idx="24">
                  <c:v>Information&amp;comms</c:v>
                </c:pt>
                <c:pt idx="25">
                  <c:v>Finance&amp;insurance</c:v>
                </c:pt>
                <c:pt idx="26">
                  <c:v>Real estate</c:v>
                </c:pt>
                <c:pt idx="27">
                  <c:v>Professional services</c:v>
                </c:pt>
                <c:pt idx="28">
                  <c:v>Admin,&amp;support</c:v>
                </c:pt>
                <c:pt idx="29">
                  <c:v>Other services</c:v>
                </c:pt>
              </c:strCache>
            </c:strRef>
          </c:cat>
          <c:val>
            <c:numRef>
              <c:f>'Figure 3.8'!$B$5:$B$34</c:f>
              <c:numCache>
                <c:formatCode>0.0</c:formatCode>
                <c:ptCount val="30"/>
                <c:pt idx="0">
                  <c:v>27.4937368286359</c:v>
                </c:pt>
                <c:pt idx="1">
                  <c:v>14.181859175494901</c:v>
                </c:pt>
                <c:pt idx="2">
                  <c:v>35.850940505661896</c:v>
                </c:pt>
                <c:pt idx="3">
                  <c:v>14.504025678657101</c:v>
                </c:pt>
                <c:pt idx="4">
                  <c:v>7.9155758948680903</c:v>
                </c:pt>
                <c:pt idx="5">
                  <c:v>11.9400348901088</c:v>
                </c:pt>
                <c:pt idx="6">
                  <c:v>5.1168655634528095</c:v>
                </c:pt>
                <c:pt idx="7">
                  <c:v>13.465183716546999</c:v>
                </c:pt>
                <c:pt idx="8">
                  <c:v>28.594549769702986</c:v>
                </c:pt>
                <c:pt idx="9">
                  <c:v>9.1314604081227007</c:v>
                </c:pt>
                <c:pt idx="10">
                  <c:v>10.206271295948302</c:v>
                </c:pt>
                <c:pt idx="11">
                  <c:v>15.7601642125911</c:v>
                </c:pt>
                <c:pt idx="12">
                  <c:v>13.003252226780701</c:v>
                </c:pt>
                <c:pt idx="13">
                  <c:v>20.470293834427501</c:v>
                </c:pt>
                <c:pt idx="14">
                  <c:v>16.698257560540402</c:v>
                </c:pt>
                <c:pt idx="15">
                  <c:v>19.302322821471599</c:v>
                </c:pt>
                <c:pt idx="16">
                  <c:v>14.598806042735498</c:v>
                </c:pt>
                <c:pt idx="17">
                  <c:v>9.3439828288275191</c:v>
                </c:pt>
                <c:pt idx="18">
                  <c:v>22.662553147934698</c:v>
                </c:pt>
                <c:pt idx="19">
                  <c:v>13.200717368495098</c:v>
                </c:pt>
                <c:pt idx="20">
                  <c:v>29.352531794789797</c:v>
                </c:pt>
                <c:pt idx="21">
                  <c:v>18.812032513104199</c:v>
                </c:pt>
                <c:pt idx="22">
                  <c:v>13.3497362946328</c:v>
                </c:pt>
                <c:pt idx="23">
                  <c:v>8.8763545223422007</c:v>
                </c:pt>
                <c:pt idx="24">
                  <c:v>74.144046962403792</c:v>
                </c:pt>
                <c:pt idx="25">
                  <c:v>66.533312402820201</c:v>
                </c:pt>
                <c:pt idx="26">
                  <c:v>25.335769305915502</c:v>
                </c:pt>
                <c:pt idx="27">
                  <c:v>64.108402246953304</c:v>
                </c:pt>
                <c:pt idx="28">
                  <c:v>23.9513923879944</c:v>
                </c:pt>
                <c:pt idx="29">
                  <c:v>44.149978612431504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0-4F1D-878B-6767A8211F5D}"/>
            </c:ext>
          </c:extLst>
        </c:ser>
        <c:ser>
          <c:idx val="1"/>
          <c:order val="1"/>
          <c:tx>
            <c:strRef>
              <c:f>'Figure 3.8'!$C$4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3.8'!$A$5:$A$34</c:f>
              <c:strCache>
                <c:ptCount val="30"/>
                <c:pt idx="0">
                  <c:v>Total</c:v>
                </c:pt>
                <c:pt idx="1">
                  <c:v>Total Manufacturing</c:v>
                </c:pt>
                <c:pt idx="2">
                  <c:v>Total Services</c:v>
                </c:pt>
                <c:pt idx="3">
                  <c:v>Agriculture</c:v>
                </c:pt>
                <c:pt idx="4">
                  <c:v>Mining</c:v>
                </c:pt>
                <c:pt idx="5">
                  <c:v>Food products</c:v>
                </c:pt>
                <c:pt idx="6">
                  <c:v>Textiles &amp; apparel</c:v>
                </c:pt>
                <c:pt idx="7">
                  <c:v>Wood, paper, printing</c:v>
                </c:pt>
                <c:pt idx="8">
                  <c:v>Petroleum &amp; chemicals</c:v>
                </c:pt>
                <c:pt idx="9">
                  <c:v>Rubber &amp; plastics</c:v>
                </c:pt>
                <c:pt idx="10">
                  <c:v>Non-metal minerals</c:v>
                </c:pt>
                <c:pt idx="11">
                  <c:v>Basic metals</c:v>
                </c:pt>
                <c:pt idx="12">
                  <c:v>Fabricated metals</c:v>
                </c:pt>
                <c:pt idx="13">
                  <c:v>ICT &amp; electronics</c:v>
                </c:pt>
                <c:pt idx="14">
                  <c:v>Electrical equipment</c:v>
                </c:pt>
                <c:pt idx="15">
                  <c:v>Machinery</c:v>
                </c:pt>
                <c:pt idx="16">
                  <c:v>Transport equipment</c:v>
                </c:pt>
                <c:pt idx="17">
                  <c:v>Other Manufacturing</c:v>
                </c:pt>
                <c:pt idx="18">
                  <c:v>Utilities</c:v>
                </c:pt>
                <c:pt idx="19">
                  <c:v>Construction</c:v>
                </c:pt>
                <c:pt idx="20">
                  <c:v>Business services</c:v>
                </c:pt>
                <c:pt idx="21">
                  <c:v>Wholesale&amp;retail</c:v>
                </c:pt>
                <c:pt idx="22">
                  <c:v>Transportation&amp;post</c:v>
                </c:pt>
                <c:pt idx="23">
                  <c:v>Accomodation&amp;food</c:v>
                </c:pt>
                <c:pt idx="24">
                  <c:v>Information&amp;comms</c:v>
                </c:pt>
                <c:pt idx="25">
                  <c:v>Finance&amp;insurance</c:v>
                </c:pt>
                <c:pt idx="26">
                  <c:v>Real estate</c:v>
                </c:pt>
                <c:pt idx="27">
                  <c:v>Professional services</c:v>
                </c:pt>
                <c:pt idx="28">
                  <c:v>Admin,&amp;support</c:v>
                </c:pt>
                <c:pt idx="29">
                  <c:v>Other services</c:v>
                </c:pt>
              </c:strCache>
            </c:strRef>
          </c:cat>
          <c:val>
            <c:numRef>
              <c:f>'Figure 3.8'!$C$5:$C$34</c:f>
              <c:numCache>
                <c:formatCode>0.0</c:formatCode>
                <c:ptCount val="30"/>
                <c:pt idx="0">
                  <c:v>68.106778387289296</c:v>
                </c:pt>
                <c:pt idx="1">
                  <c:v>81.189525936607296</c:v>
                </c:pt>
                <c:pt idx="2">
                  <c:v>60.411113924838197</c:v>
                </c:pt>
                <c:pt idx="3">
                  <c:v>74.696130079227203</c:v>
                </c:pt>
                <c:pt idx="4">
                  <c:v>91.144148775076189</c:v>
                </c:pt>
                <c:pt idx="5">
                  <c:v>83.278013743671991</c:v>
                </c:pt>
                <c:pt idx="6">
                  <c:v>85.6073571606576</c:v>
                </c:pt>
                <c:pt idx="7">
                  <c:v>79.816119151183102</c:v>
                </c:pt>
                <c:pt idx="8">
                  <c:v>69.767142872934741</c:v>
                </c:pt>
                <c:pt idx="9">
                  <c:v>87.148836962635698</c:v>
                </c:pt>
                <c:pt idx="10">
                  <c:v>81.634091696330501</c:v>
                </c:pt>
                <c:pt idx="11">
                  <c:v>80.829797824115303</c:v>
                </c:pt>
                <c:pt idx="12">
                  <c:v>83.536996060062691</c:v>
                </c:pt>
                <c:pt idx="13">
                  <c:v>74.281727621940092</c:v>
                </c:pt>
                <c:pt idx="14">
                  <c:v>79.733172751194004</c:v>
                </c:pt>
                <c:pt idx="15">
                  <c:v>79.040884208285902</c:v>
                </c:pt>
                <c:pt idx="16">
                  <c:v>79.469605760637293</c:v>
                </c:pt>
                <c:pt idx="17">
                  <c:v>87.441684723518094</c:v>
                </c:pt>
                <c:pt idx="18">
                  <c:v>73.368592936084497</c:v>
                </c:pt>
                <c:pt idx="19">
                  <c:v>80.316707207933405</c:v>
                </c:pt>
                <c:pt idx="20">
                  <c:v>68.078377359707005</c:v>
                </c:pt>
                <c:pt idx="21">
                  <c:v>78.831435366222706</c:v>
                </c:pt>
                <c:pt idx="22">
                  <c:v>83.411338242396099</c:v>
                </c:pt>
                <c:pt idx="23">
                  <c:v>87.2808629835841</c:v>
                </c:pt>
                <c:pt idx="24">
                  <c:v>25.134247321588898</c:v>
                </c:pt>
                <c:pt idx="25">
                  <c:v>32.9202850245563</c:v>
                </c:pt>
                <c:pt idx="26">
                  <c:v>72.974100416805598</c:v>
                </c:pt>
                <c:pt idx="27">
                  <c:v>35.405221186623798</c:v>
                </c:pt>
                <c:pt idx="28">
                  <c:v>69.056626035575903</c:v>
                </c:pt>
                <c:pt idx="29">
                  <c:v>50.619345777944105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F0-4F1D-878B-6767A8211F5D}"/>
            </c:ext>
          </c:extLst>
        </c:ser>
        <c:ser>
          <c:idx val="2"/>
          <c:order val="2"/>
          <c:tx>
            <c:strRef>
              <c:f>'Figure 3.8'!$D$4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3.8'!$A$5:$A$34</c:f>
              <c:strCache>
                <c:ptCount val="30"/>
                <c:pt idx="0">
                  <c:v>Total</c:v>
                </c:pt>
                <c:pt idx="1">
                  <c:v>Total Manufacturing</c:v>
                </c:pt>
                <c:pt idx="2">
                  <c:v>Total Services</c:v>
                </c:pt>
                <c:pt idx="3">
                  <c:v>Agriculture</c:v>
                </c:pt>
                <c:pt idx="4">
                  <c:v>Mining</c:v>
                </c:pt>
                <c:pt idx="5">
                  <c:v>Food products</c:v>
                </c:pt>
                <c:pt idx="6">
                  <c:v>Textiles &amp; apparel</c:v>
                </c:pt>
                <c:pt idx="7">
                  <c:v>Wood, paper, printing</c:v>
                </c:pt>
                <c:pt idx="8">
                  <c:v>Petroleum &amp; chemicals</c:v>
                </c:pt>
                <c:pt idx="9">
                  <c:v>Rubber &amp; plastics</c:v>
                </c:pt>
                <c:pt idx="10">
                  <c:v>Non-metal minerals</c:v>
                </c:pt>
                <c:pt idx="11">
                  <c:v>Basic metals</c:v>
                </c:pt>
                <c:pt idx="12">
                  <c:v>Fabricated metals</c:v>
                </c:pt>
                <c:pt idx="13">
                  <c:v>ICT &amp; electronics</c:v>
                </c:pt>
                <c:pt idx="14">
                  <c:v>Electrical equipment</c:v>
                </c:pt>
                <c:pt idx="15">
                  <c:v>Machinery</c:v>
                </c:pt>
                <c:pt idx="16">
                  <c:v>Transport equipment</c:v>
                </c:pt>
                <c:pt idx="17">
                  <c:v>Other Manufacturing</c:v>
                </c:pt>
                <c:pt idx="18">
                  <c:v>Utilities</c:v>
                </c:pt>
                <c:pt idx="19">
                  <c:v>Construction</c:v>
                </c:pt>
                <c:pt idx="20">
                  <c:v>Business services</c:v>
                </c:pt>
                <c:pt idx="21">
                  <c:v>Wholesale&amp;retail</c:v>
                </c:pt>
                <c:pt idx="22">
                  <c:v>Transportation&amp;post</c:v>
                </c:pt>
                <c:pt idx="23">
                  <c:v>Accomodation&amp;food</c:v>
                </c:pt>
                <c:pt idx="24">
                  <c:v>Information&amp;comms</c:v>
                </c:pt>
                <c:pt idx="25">
                  <c:v>Finance&amp;insurance</c:v>
                </c:pt>
                <c:pt idx="26">
                  <c:v>Real estate</c:v>
                </c:pt>
                <c:pt idx="27">
                  <c:v>Professional services</c:v>
                </c:pt>
                <c:pt idx="28">
                  <c:v>Admin,&amp;support</c:v>
                </c:pt>
                <c:pt idx="29">
                  <c:v>Other services</c:v>
                </c:pt>
              </c:strCache>
            </c:strRef>
          </c:cat>
          <c:val>
            <c:numRef>
              <c:f>'Figure 3.8'!$D$5:$D$34</c:f>
              <c:numCache>
                <c:formatCode>0.0</c:formatCode>
                <c:ptCount val="30"/>
                <c:pt idx="0">
                  <c:v>4.3994847840747804</c:v>
                </c:pt>
                <c:pt idx="1">
                  <c:v>4.6286148878977702</c:v>
                </c:pt>
                <c:pt idx="2">
                  <c:v>3.7379455694999097</c:v>
                </c:pt>
                <c:pt idx="3">
                  <c:v>10.7998442421157</c:v>
                </c:pt>
                <c:pt idx="4">
                  <c:v>0.94027533005574293</c:v>
                </c:pt>
                <c:pt idx="5">
                  <c:v>4.7819513662192401</c:v>
                </c:pt>
                <c:pt idx="6">
                  <c:v>9.2757772758896095</c:v>
                </c:pt>
                <c:pt idx="7">
                  <c:v>6.7186971322699005</c:v>
                </c:pt>
                <c:pt idx="8">
                  <c:v>1.6383073573622269</c:v>
                </c:pt>
                <c:pt idx="9">
                  <c:v>3.7197026292415698</c:v>
                </c:pt>
                <c:pt idx="10">
                  <c:v>8.1596370077211997</c:v>
                </c:pt>
                <c:pt idx="11">
                  <c:v>3.41003796329356</c:v>
                </c:pt>
                <c:pt idx="12">
                  <c:v>3.4597517131566597</c:v>
                </c:pt>
                <c:pt idx="13">
                  <c:v>5.2479785436323301</c:v>
                </c:pt>
                <c:pt idx="14">
                  <c:v>3.5685696882655598</c:v>
                </c:pt>
                <c:pt idx="15">
                  <c:v>1.6567929702425499</c:v>
                </c:pt>
                <c:pt idx="16">
                  <c:v>5.9315881966272199</c:v>
                </c:pt>
                <c:pt idx="17">
                  <c:v>3.2143324476543595</c:v>
                </c:pt>
                <c:pt idx="18">
                  <c:v>3.9688539159808705</c:v>
                </c:pt>
                <c:pt idx="19">
                  <c:v>6.4825754235714603</c:v>
                </c:pt>
                <c:pt idx="20">
                  <c:v>2.5690908455032502</c:v>
                </c:pt>
                <c:pt idx="21">
                  <c:v>2.3565321206731</c:v>
                </c:pt>
                <c:pt idx="22">
                  <c:v>3.2389254629710797</c:v>
                </c:pt>
                <c:pt idx="23">
                  <c:v>3.8427824940737501</c:v>
                </c:pt>
                <c:pt idx="24">
                  <c:v>0.72170571600730904</c:v>
                </c:pt>
                <c:pt idx="25">
                  <c:v>0.54640257262352898</c:v>
                </c:pt>
                <c:pt idx="26">
                  <c:v>1.69013027727891</c:v>
                </c:pt>
                <c:pt idx="27">
                  <c:v>0.48637656642286597</c:v>
                </c:pt>
                <c:pt idx="28">
                  <c:v>6.9919815764296898</c:v>
                </c:pt>
                <c:pt idx="29">
                  <c:v>5.2306756096244804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F0-4F1D-878B-6767A8211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8112104"/>
        <c:axId val="1078105872"/>
      </c:barChart>
      <c:lineChart>
        <c:grouping val="standard"/>
        <c:varyColors val="0"/>
        <c:ser>
          <c:idx val="3"/>
          <c:order val="3"/>
          <c:tx>
            <c:strRef>
              <c:f>'Figure 3.8'!$E$4</c:f>
              <c:strCache>
                <c:ptCount val="1"/>
                <c:pt idx="0">
                  <c:v>High 2010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'Figure 3.8'!$A$5:$A$34</c:f>
              <c:strCache>
                <c:ptCount val="30"/>
                <c:pt idx="0">
                  <c:v>Total</c:v>
                </c:pt>
                <c:pt idx="1">
                  <c:v>Total Manufacturing</c:v>
                </c:pt>
                <c:pt idx="2">
                  <c:v>Total Services</c:v>
                </c:pt>
                <c:pt idx="3">
                  <c:v>Agriculture</c:v>
                </c:pt>
                <c:pt idx="4">
                  <c:v>Mining</c:v>
                </c:pt>
                <c:pt idx="5">
                  <c:v>Food products</c:v>
                </c:pt>
                <c:pt idx="6">
                  <c:v>Textiles &amp; apparel</c:v>
                </c:pt>
                <c:pt idx="7">
                  <c:v>Wood, paper, printing</c:v>
                </c:pt>
                <c:pt idx="8">
                  <c:v>Petroleum &amp; chemicals</c:v>
                </c:pt>
                <c:pt idx="9">
                  <c:v>Rubber &amp; plastics</c:v>
                </c:pt>
                <c:pt idx="10">
                  <c:v>Non-metal minerals</c:v>
                </c:pt>
                <c:pt idx="11">
                  <c:v>Basic metals</c:v>
                </c:pt>
                <c:pt idx="12">
                  <c:v>Fabricated metals</c:v>
                </c:pt>
                <c:pt idx="13">
                  <c:v>ICT &amp; electronics</c:v>
                </c:pt>
                <c:pt idx="14">
                  <c:v>Electrical equipment</c:v>
                </c:pt>
                <c:pt idx="15">
                  <c:v>Machinery</c:v>
                </c:pt>
                <c:pt idx="16">
                  <c:v>Transport equipment</c:v>
                </c:pt>
                <c:pt idx="17">
                  <c:v>Other Manufacturing</c:v>
                </c:pt>
                <c:pt idx="18">
                  <c:v>Utilities</c:v>
                </c:pt>
                <c:pt idx="19">
                  <c:v>Construction</c:v>
                </c:pt>
                <c:pt idx="20">
                  <c:v>Business services</c:v>
                </c:pt>
                <c:pt idx="21">
                  <c:v>Wholesale&amp;retail</c:v>
                </c:pt>
                <c:pt idx="22">
                  <c:v>Transportation&amp;post</c:v>
                </c:pt>
                <c:pt idx="23">
                  <c:v>Accomodation&amp;food</c:v>
                </c:pt>
                <c:pt idx="24">
                  <c:v>Information&amp;comms</c:v>
                </c:pt>
                <c:pt idx="25">
                  <c:v>Finance&amp;insurance</c:v>
                </c:pt>
                <c:pt idx="26">
                  <c:v>Real estate</c:v>
                </c:pt>
                <c:pt idx="27">
                  <c:v>Professional services</c:v>
                </c:pt>
                <c:pt idx="28">
                  <c:v>Admin,&amp;support</c:v>
                </c:pt>
                <c:pt idx="29">
                  <c:v>Other services</c:v>
                </c:pt>
              </c:strCache>
            </c:strRef>
          </c:cat>
          <c:val>
            <c:numRef>
              <c:f>'Figure 3.8'!$E$5:$E$34</c:f>
              <c:numCache>
                <c:formatCode>0.0</c:formatCode>
                <c:ptCount val="30"/>
                <c:pt idx="0">
                  <c:v>20.0983798939371</c:v>
                </c:pt>
                <c:pt idx="1">
                  <c:v>8.88060306027546</c:v>
                </c:pt>
                <c:pt idx="2">
                  <c:v>27.575702502532501</c:v>
                </c:pt>
                <c:pt idx="3">
                  <c:v>8.1646472866047493</c:v>
                </c:pt>
                <c:pt idx="4">
                  <c:v>11.084169383992599</c:v>
                </c:pt>
                <c:pt idx="5">
                  <c:v>6.6847224249083599</c:v>
                </c:pt>
                <c:pt idx="6">
                  <c:v>4.9060686924251202</c:v>
                </c:pt>
                <c:pt idx="7">
                  <c:v>6.5618005543072702</c:v>
                </c:pt>
                <c:pt idx="8">
                  <c:v>13.983769477226693</c:v>
                </c:pt>
                <c:pt idx="9">
                  <c:v>12.970385518358901</c:v>
                </c:pt>
                <c:pt idx="10">
                  <c:v>8.3653762464874504</c:v>
                </c:pt>
                <c:pt idx="11">
                  <c:v>9.3047636893283698</c:v>
                </c:pt>
                <c:pt idx="12">
                  <c:v>6.6895243508185001</c:v>
                </c:pt>
                <c:pt idx="13">
                  <c:v>10.4648202540496</c:v>
                </c:pt>
                <c:pt idx="14">
                  <c:v>10.07154253369</c:v>
                </c:pt>
                <c:pt idx="15">
                  <c:v>11.0165204820829</c:v>
                </c:pt>
                <c:pt idx="16">
                  <c:v>11.671685826149899</c:v>
                </c:pt>
                <c:pt idx="17">
                  <c:v>6.4073998861188404</c:v>
                </c:pt>
                <c:pt idx="18">
                  <c:v>17.604920209910699</c:v>
                </c:pt>
                <c:pt idx="19">
                  <c:v>7.6297626669140692</c:v>
                </c:pt>
                <c:pt idx="20">
                  <c:v>19.660799324632301</c:v>
                </c:pt>
                <c:pt idx="21">
                  <c:v>12.0940948007415</c:v>
                </c:pt>
                <c:pt idx="22">
                  <c:v>7.8284135161274806</c:v>
                </c:pt>
                <c:pt idx="23">
                  <c:v>4.9165115285636007</c:v>
                </c:pt>
                <c:pt idx="24">
                  <c:v>59.059127540917302</c:v>
                </c:pt>
                <c:pt idx="25">
                  <c:v>39.062778348395199</c:v>
                </c:pt>
                <c:pt idx="26">
                  <c:v>33.443047825890197</c:v>
                </c:pt>
                <c:pt idx="27">
                  <c:v>54.073396732949</c:v>
                </c:pt>
                <c:pt idx="28">
                  <c:v>13.8203180898063</c:v>
                </c:pt>
                <c:pt idx="29">
                  <c:v>38.699516669050098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F0-4F1D-878B-6767A8211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112104"/>
        <c:axId val="1078105872"/>
      </c:lineChart>
      <c:catAx>
        <c:axId val="107811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078105872"/>
        <c:crosses val="autoZero"/>
        <c:auto val="1"/>
        <c:lblAlgn val="ctr"/>
        <c:lblOffset val="100"/>
        <c:noMultiLvlLbl val="0"/>
      </c:catAx>
      <c:valAx>
        <c:axId val="107810587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078112104"/>
        <c:crosses val="autoZero"/>
        <c:crossBetween val="between"/>
        <c:majorUnit val="20"/>
      </c:valAx>
      <c:spPr>
        <a:solidFill>
          <a:srgbClr val="EAEAEA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3.9'!$B$4</c:f>
              <c:strCache>
                <c:ptCount val="1"/>
                <c:pt idx="0">
                  <c:v>AT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3.9'!$A$5:$A$18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'Figure 3.9'!$B$5:$B$18</c:f>
              <c:numCache>
                <c:formatCode>General</c:formatCode>
                <c:ptCount val="14"/>
                <c:pt idx="0">
                  <c:v>8.0044745481927713</c:v>
                </c:pt>
                <c:pt idx="1">
                  <c:v>6.6677409684654965</c:v>
                </c:pt>
                <c:pt idx="2">
                  <c:v>6.9525437760968227</c:v>
                </c:pt>
                <c:pt idx="3">
                  <c:v>6.990267525478072</c:v>
                </c:pt>
                <c:pt idx="4">
                  <c:v>6.928485964078182</c:v>
                </c:pt>
                <c:pt idx="5">
                  <c:v>7.1409841615380705</c:v>
                </c:pt>
                <c:pt idx="6">
                  <c:v>7.071135465281059</c:v>
                </c:pt>
                <c:pt idx="7">
                  <c:v>6.7956583651106728</c:v>
                </c:pt>
                <c:pt idx="8">
                  <c:v>6.663364360109636</c:v>
                </c:pt>
                <c:pt idx="9">
                  <c:v>6.7860108564138448</c:v>
                </c:pt>
                <c:pt idx="10">
                  <c:v>6.0481977959572699</c:v>
                </c:pt>
                <c:pt idx="11">
                  <c:v>6.2249200483374265</c:v>
                </c:pt>
                <c:pt idx="12">
                  <c:v>6.1015802305802307</c:v>
                </c:pt>
                <c:pt idx="13">
                  <c:v>5.9005004484640109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D-4BC0-8014-C5F8E3B582D5}"/>
            </c:ext>
          </c:extLst>
        </c:ser>
        <c:ser>
          <c:idx val="1"/>
          <c:order val="1"/>
          <c:tx>
            <c:strRef>
              <c:f>'Figure 3.9'!$C$4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3.9'!$A$5:$A$18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'Figure 3.9'!$C$5:$C$18</c:f>
              <c:numCache>
                <c:formatCode>General</c:formatCode>
                <c:ptCount val="14"/>
                <c:pt idx="0">
                  <c:v>3.3254172704201523</c:v>
                </c:pt>
                <c:pt idx="1">
                  <c:v>3.6685157948760745</c:v>
                </c:pt>
                <c:pt idx="2">
                  <c:v>3.0619655501167258</c:v>
                </c:pt>
                <c:pt idx="3">
                  <c:v>3.5220470249155409</c:v>
                </c:pt>
                <c:pt idx="4">
                  <c:v>3.7217256355121693</c:v>
                </c:pt>
                <c:pt idx="5">
                  <c:v>3.8702943485905172</c:v>
                </c:pt>
                <c:pt idx="6">
                  <c:v>3.7644864300853218</c:v>
                </c:pt>
                <c:pt idx="7">
                  <c:v>4.0043552608009767</c:v>
                </c:pt>
                <c:pt idx="8">
                  <c:v>3.9830823183290627</c:v>
                </c:pt>
                <c:pt idx="9">
                  <c:v>4.1632600996649201</c:v>
                </c:pt>
                <c:pt idx="10">
                  <c:v>3.5181950307889407</c:v>
                </c:pt>
                <c:pt idx="11">
                  <c:v>3.8486734998162291</c:v>
                </c:pt>
                <c:pt idx="12">
                  <c:v>4.0286983153770812</c:v>
                </c:pt>
                <c:pt idx="13">
                  <c:v>4.0680579918032782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D-4BC0-8014-C5F8E3B582D5}"/>
            </c:ext>
          </c:extLst>
        </c:ser>
        <c:ser>
          <c:idx val="2"/>
          <c:order val="2"/>
          <c:tx>
            <c:strRef>
              <c:f>'Figure 3.9'!$D$4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3.9'!$A$5:$A$18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'Figure 3.9'!$D$5:$D$18</c:f>
              <c:numCache>
                <c:formatCode>General</c:formatCode>
                <c:ptCount val="14"/>
                <c:pt idx="0">
                  <c:v>3.6201738657667795</c:v>
                </c:pt>
                <c:pt idx="1">
                  <c:v>3.6459250992137782</c:v>
                </c:pt>
                <c:pt idx="2">
                  <c:v>3.5069251526761871</c:v>
                </c:pt>
                <c:pt idx="3">
                  <c:v>3.1494858188491848</c:v>
                </c:pt>
                <c:pt idx="4">
                  <c:v>3.4022794240895133</c:v>
                </c:pt>
                <c:pt idx="5">
                  <c:v>3.5073545147171465</c:v>
                </c:pt>
                <c:pt idx="6">
                  <c:v>3.6032402565122288</c:v>
                </c:pt>
                <c:pt idx="7">
                  <c:v>3.6476155417256009</c:v>
                </c:pt>
                <c:pt idx="8">
                  <c:v>3.440620324724649</c:v>
                </c:pt>
                <c:pt idx="9">
                  <c:v>3.4291964031190503</c:v>
                </c:pt>
                <c:pt idx="10">
                  <c:v>3.2266738948910461</c:v>
                </c:pt>
                <c:pt idx="11">
                  <c:v>3.6638975311631246</c:v>
                </c:pt>
                <c:pt idx="12">
                  <c:v>3.7359607411291731</c:v>
                </c:pt>
                <c:pt idx="13">
                  <c:v>4.1085801384523908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D-4BC0-8014-C5F8E3B582D5}"/>
            </c:ext>
          </c:extLst>
        </c:ser>
        <c:ser>
          <c:idx val="3"/>
          <c:order val="3"/>
          <c:tx>
            <c:strRef>
              <c:f>'Figure 3.9'!$E$4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3.9'!$A$5:$A$18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'Figure 3.9'!$E$5:$E$18</c:f>
              <c:numCache>
                <c:formatCode>General</c:formatCode>
                <c:ptCount val="14"/>
                <c:pt idx="0">
                  <c:v>2.6811897286559931</c:v>
                </c:pt>
                <c:pt idx="1">
                  <c:v>2.8926066109899855</c:v>
                </c:pt>
                <c:pt idx="2">
                  <c:v>2.6562661251191089</c:v>
                </c:pt>
                <c:pt idx="3">
                  <c:v>2.6834143879970198</c:v>
                </c:pt>
                <c:pt idx="4">
                  <c:v>2.8303334976001051</c:v>
                </c:pt>
                <c:pt idx="5">
                  <c:v>3.0190681408056932</c:v>
                </c:pt>
                <c:pt idx="6">
                  <c:v>3.2631237538776614</c:v>
                </c:pt>
                <c:pt idx="7">
                  <c:v>3.444911312723403</c:v>
                </c:pt>
                <c:pt idx="8">
                  <c:v>3.807594075199392</c:v>
                </c:pt>
                <c:pt idx="9">
                  <c:v>4.2567219703283881</c:v>
                </c:pt>
                <c:pt idx="10">
                  <c:v>4.1213236426085569</c:v>
                </c:pt>
                <c:pt idx="11">
                  <c:v>4.3621994646703781</c:v>
                </c:pt>
                <c:pt idx="12">
                  <c:v>4.7643092590289013</c:v>
                </c:pt>
                <c:pt idx="13">
                  <c:v>4.7734170906666131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D-4BC0-8014-C5F8E3B582D5}"/>
            </c:ext>
          </c:extLst>
        </c:ser>
        <c:ser>
          <c:idx val="4"/>
          <c:order val="4"/>
          <c:tx>
            <c:strRef>
              <c:f>'Figure 3.9'!$F$4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3.9'!$A$5:$A$18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'Figure 3.9'!$F$5:$F$18</c:f>
              <c:numCache>
                <c:formatCode>General</c:formatCode>
                <c:ptCount val="14"/>
                <c:pt idx="0">
                  <c:v>1.82954734785052</c:v>
                </c:pt>
                <c:pt idx="1">
                  <c:v>2.4398536030414264</c:v>
                </c:pt>
                <c:pt idx="2">
                  <c:v>1.975838061376169</c:v>
                </c:pt>
                <c:pt idx="3">
                  <c:v>2.2322603321421064</c:v>
                </c:pt>
                <c:pt idx="4">
                  <c:v>2.0894072784810129</c:v>
                </c:pt>
                <c:pt idx="5">
                  <c:v>2.4730734221115158</c:v>
                </c:pt>
                <c:pt idx="6">
                  <c:v>2.5306578421985813</c:v>
                </c:pt>
                <c:pt idx="7">
                  <c:v>3.7150346421202984</c:v>
                </c:pt>
                <c:pt idx="8">
                  <c:v>3.6341460436822048</c:v>
                </c:pt>
                <c:pt idx="9">
                  <c:v>3.7704942331593334</c:v>
                </c:pt>
                <c:pt idx="10">
                  <c:v>2.3819078053939715</c:v>
                </c:pt>
                <c:pt idx="11">
                  <c:v>2.5855352824193925</c:v>
                </c:pt>
                <c:pt idx="12">
                  <c:v>3.7993676696297967</c:v>
                </c:pt>
                <c:pt idx="13">
                  <c:v>2.7563285631067962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D-4BC0-8014-C5F8E3B58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445688"/>
        <c:axId val="626451264"/>
      </c:lineChart>
      <c:catAx>
        <c:axId val="62644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5126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26451264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45688"/>
        <c:crosses val="autoZero"/>
        <c:crossBetween val="midCat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3.10'!$B$4</c:f>
              <c:strCache>
                <c:ptCount val="1"/>
                <c:pt idx="0">
                  <c:v>AT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3.10'!$A$5:$A$18</c:f>
              <c:numCache>
                <c:formatCode>0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'Figure 3.10'!$B$5:$B$18</c:f>
              <c:numCache>
                <c:formatCode>0.0</c:formatCode>
                <c:ptCount val="14"/>
                <c:pt idx="0">
                  <c:v>20.9</c:v>
                </c:pt>
                <c:pt idx="1">
                  <c:v>19.600000000000001</c:v>
                </c:pt>
                <c:pt idx="2">
                  <c:v>20.3</c:v>
                </c:pt>
                <c:pt idx="3">
                  <c:v>18.100000000000001</c:v>
                </c:pt>
                <c:pt idx="4">
                  <c:v>17.399999999999999</c:v>
                </c:pt>
                <c:pt idx="5">
                  <c:v>20.399999999999999</c:v>
                </c:pt>
                <c:pt idx="6">
                  <c:v>21.9</c:v>
                </c:pt>
                <c:pt idx="7">
                  <c:v>21.8</c:v>
                </c:pt>
                <c:pt idx="8">
                  <c:v>19.8</c:v>
                </c:pt>
                <c:pt idx="9">
                  <c:v>20.8</c:v>
                </c:pt>
                <c:pt idx="10">
                  <c:v>19.8</c:v>
                </c:pt>
                <c:pt idx="11">
                  <c:v>20</c:v>
                </c:pt>
                <c:pt idx="12">
                  <c:v>18.3</c:v>
                </c:pt>
                <c:pt idx="13">
                  <c:v>18.7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2-4B78-87D0-7A6BD2861D18}"/>
            </c:ext>
          </c:extLst>
        </c:ser>
        <c:ser>
          <c:idx val="1"/>
          <c:order val="1"/>
          <c:tx>
            <c:strRef>
              <c:f>'Figure 3.10'!$C$4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3.10'!$A$5:$A$18</c:f>
              <c:numCache>
                <c:formatCode>0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'Figure 3.10'!$C$5:$C$18</c:f>
              <c:numCache>
                <c:formatCode>0.0</c:formatCode>
                <c:ptCount val="14"/>
                <c:pt idx="0">
                  <c:v>4.0999999999999996</c:v>
                </c:pt>
                <c:pt idx="1">
                  <c:v>2.4</c:v>
                </c:pt>
                <c:pt idx="2">
                  <c:v>2.5</c:v>
                </c:pt>
                <c:pt idx="3">
                  <c:v>3.4</c:v>
                </c:pt>
                <c:pt idx="4">
                  <c:v>3.2</c:v>
                </c:pt>
                <c:pt idx="5">
                  <c:v>2.8</c:v>
                </c:pt>
                <c:pt idx="6">
                  <c:v>2.2999999999999998</c:v>
                </c:pt>
                <c:pt idx="7">
                  <c:v>3</c:v>
                </c:pt>
                <c:pt idx="8">
                  <c:v>2.9</c:v>
                </c:pt>
                <c:pt idx="9">
                  <c:v>3.3</c:v>
                </c:pt>
                <c:pt idx="10">
                  <c:v>3</c:v>
                </c:pt>
                <c:pt idx="11">
                  <c:v>3.1</c:v>
                </c:pt>
                <c:pt idx="12">
                  <c:v>2.8</c:v>
                </c:pt>
                <c:pt idx="13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2-4B78-87D0-7A6BD2861D18}"/>
            </c:ext>
          </c:extLst>
        </c:ser>
        <c:ser>
          <c:idx val="2"/>
          <c:order val="2"/>
          <c:tx>
            <c:strRef>
              <c:f>'Figure 3.10'!$D$4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3.10'!$A$5:$A$18</c:f>
              <c:numCache>
                <c:formatCode>0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'Figure 3.10'!$D$5:$D$18</c:f>
              <c:numCache>
                <c:formatCode>0.0</c:formatCode>
                <c:ptCount val="14"/>
                <c:pt idx="0">
                  <c:v>6.8</c:v>
                </c:pt>
                <c:pt idx="1">
                  <c:v>6.3</c:v>
                </c:pt>
                <c:pt idx="2">
                  <c:v>5.8</c:v>
                </c:pt>
                <c:pt idx="3">
                  <c:v>6.6</c:v>
                </c:pt>
                <c:pt idx="4">
                  <c:v>5.3</c:v>
                </c:pt>
                <c:pt idx="5">
                  <c:v>5.0999999999999996</c:v>
                </c:pt>
                <c:pt idx="6">
                  <c:v>4.3</c:v>
                </c:pt>
                <c:pt idx="7">
                  <c:v>4.3</c:v>
                </c:pt>
                <c:pt idx="8">
                  <c:v>4</c:v>
                </c:pt>
                <c:pt idx="9">
                  <c:v>3.9</c:v>
                </c:pt>
                <c:pt idx="10">
                  <c:v>3.6</c:v>
                </c:pt>
                <c:pt idx="11">
                  <c:v>4.4000000000000004</c:v>
                </c:pt>
                <c:pt idx="12">
                  <c:v>4</c:v>
                </c:pt>
                <c:pt idx="1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2-4B78-87D0-7A6BD2861D18}"/>
            </c:ext>
          </c:extLst>
        </c:ser>
        <c:ser>
          <c:idx val="3"/>
          <c:order val="3"/>
          <c:tx>
            <c:strRef>
              <c:f>'Figure 3.10'!$E$4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3.10'!$A$5:$A$18</c:f>
              <c:numCache>
                <c:formatCode>0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'Figure 3.10'!$E$5:$E$18</c:f>
              <c:numCache>
                <c:formatCode>0.0</c:formatCode>
                <c:ptCount val="14"/>
                <c:pt idx="0">
                  <c:v>1.3</c:v>
                </c:pt>
                <c:pt idx="1">
                  <c:v>1.1000000000000001</c:v>
                </c:pt>
                <c:pt idx="2">
                  <c:v>1.5</c:v>
                </c:pt>
                <c:pt idx="3">
                  <c:v>1.7</c:v>
                </c:pt>
                <c:pt idx="4">
                  <c:v>2.1</c:v>
                </c:pt>
                <c:pt idx="5">
                  <c:v>2.6</c:v>
                </c:pt>
                <c:pt idx="6">
                  <c:v>2.4</c:v>
                </c:pt>
                <c:pt idx="7">
                  <c:v>2.6</c:v>
                </c:pt>
                <c:pt idx="8">
                  <c:v>3.3</c:v>
                </c:pt>
                <c:pt idx="9">
                  <c:v>3.2</c:v>
                </c:pt>
                <c:pt idx="10">
                  <c:v>3.3</c:v>
                </c:pt>
                <c:pt idx="11">
                  <c:v>3.9</c:v>
                </c:pt>
                <c:pt idx="12">
                  <c:v>2.7</c:v>
                </c:pt>
                <c:pt idx="13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32-4B78-87D0-7A6BD2861D18}"/>
            </c:ext>
          </c:extLst>
        </c:ser>
        <c:ser>
          <c:idx val="4"/>
          <c:order val="4"/>
          <c:tx>
            <c:strRef>
              <c:f>'Figure 3.10'!$F$4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'Figure 3.10'!$F$5:$F$18</c:f>
              <c:numCache>
                <c:formatCode>0.0</c:formatCode>
                <c:ptCount val="14"/>
                <c:pt idx="0">
                  <c:v>1.8</c:v>
                </c:pt>
                <c:pt idx="1">
                  <c:v>2</c:v>
                </c:pt>
                <c:pt idx="2">
                  <c:v>2.2999999999999998</c:v>
                </c:pt>
                <c:pt idx="3">
                  <c:v>2.4</c:v>
                </c:pt>
                <c:pt idx="4">
                  <c:v>1.4</c:v>
                </c:pt>
                <c:pt idx="5">
                  <c:v>1.7</c:v>
                </c:pt>
                <c:pt idx="6">
                  <c:v>2.2000000000000002</c:v>
                </c:pt>
                <c:pt idx="7">
                  <c:v>2</c:v>
                </c:pt>
                <c:pt idx="8">
                  <c:v>2.1</c:v>
                </c:pt>
                <c:pt idx="9">
                  <c:v>3.1</c:v>
                </c:pt>
                <c:pt idx="10">
                  <c:v>2</c:v>
                </c:pt>
                <c:pt idx="11">
                  <c:v>2.6</c:v>
                </c:pt>
                <c:pt idx="12">
                  <c:v>2.8</c:v>
                </c:pt>
                <c:pt idx="1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32-4B78-87D0-7A6BD2861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445688"/>
        <c:axId val="626451264"/>
      </c:lineChart>
      <c:catAx>
        <c:axId val="6264456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51264"/>
        <c:crosses val="autoZero"/>
        <c:auto val="1"/>
        <c:lblAlgn val="ctr"/>
        <c:lblOffset val="100"/>
        <c:tickLblSkip val="2"/>
        <c:noMultiLvlLbl val="0"/>
      </c:catAx>
      <c:valAx>
        <c:axId val="626451264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45688"/>
        <c:crosses val="autoZero"/>
        <c:crossBetween val="midCat"/>
        <c:majorUnit val="5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3.11'!$B$4</c:f>
              <c:strCache>
                <c:ptCount val="1"/>
                <c:pt idx="0">
                  <c:v>AT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3.11'!$A$5:$A$18</c:f>
              <c:numCache>
                <c:formatCode>0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'Figure 3.11'!$B$5:$B$18</c:f>
              <c:numCache>
                <c:formatCode>0.0</c:formatCode>
                <c:ptCount val="14"/>
                <c:pt idx="0">
                  <c:v>5.6</c:v>
                </c:pt>
                <c:pt idx="1">
                  <c:v>6.2</c:v>
                </c:pt>
                <c:pt idx="2">
                  <c:v>6.1</c:v>
                </c:pt>
                <c:pt idx="3">
                  <c:v>6.8</c:v>
                </c:pt>
                <c:pt idx="4">
                  <c:v>6.9</c:v>
                </c:pt>
                <c:pt idx="5">
                  <c:v>5.9</c:v>
                </c:pt>
                <c:pt idx="6">
                  <c:v>5.6</c:v>
                </c:pt>
                <c:pt idx="7">
                  <c:v>5.6</c:v>
                </c:pt>
                <c:pt idx="8">
                  <c:v>6.7</c:v>
                </c:pt>
                <c:pt idx="9">
                  <c:v>6.4</c:v>
                </c:pt>
                <c:pt idx="10">
                  <c:v>6.8</c:v>
                </c:pt>
                <c:pt idx="11">
                  <c:v>6.9</c:v>
                </c:pt>
                <c:pt idx="12">
                  <c:v>7.5</c:v>
                </c:pt>
                <c:pt idx="13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5-4B59-BFEA-609EBF1C1CE8}"/>
            </c:ext>
          </c:extLst>
        </c:ser>
        <c:ser>
          <c:idx val="1"/>
          <c:order val="1"/>
          <c:tx>
            <c:strRef>
              <c:f>'Figure 3.11'!$C$4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3.11'!$A$5:$A$18</c:f>
              <c:numCache>
                <c:formatCode>0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'Figure 3.11'!$C$5:$C$18</c:f>
              <c:numCache>
                <c:formatCode>0.0</c:formatCode>
                <c:ptCount val="14"/>
                <c:pt idx="0">
                  <c:v>17.5</c:v>
                </c:pt>
                <c:pt idx="1">
                  <c:v>21.5</c:v>
                </c:pt>
                <c:pt idx="2">
                  <c:v>20.399999999999999</c:v>
                </c:pt>
                <c:pt idx="3">
                  <c:v>17.5</c:v>
                </c:pt>
                <c:pt idx="4">
                  <c:v>17.399999999999999</c:v>
                </c:pt>
                <c:pt idx="5">
                  <c:v>19.600000000000001</c:v>
                </c:pt>
                <c:pt idx="6">
                  <c:v>24.2</c:v>
                </c:pt>
                <c:pt idx="7">
                  <c:v>21.4</c:v>
                </c:pt>
                <c:pt idx="8">
                  <c:v>23.4</c:v>
                </c:pt>
                <c:pt idx="9">
                  <c:v>21.9</c:v>
                </c:pt>
                <c:pt idx="10">
                  <c:v>25.9</c:v>
                </c:pt>
                <c:pt idx="11">
                  <c:v>25</c:v>
                </c:pt>
                <c:pt idx="12">
                  <c:v>24.7</c:v>
                </c:pt>
                <c:pt idx="13">
                  <c:v>35.200000000000003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5-4B59-BFEA-609EBF1C1CE8}"/>
            </c:ext>
          </c:extLst>
        </c:ser>
        <c:ser>
          <c:idx val="2"/>
          <c:order val="2"/>
          <c:tx>
            <c:strRef>
              <c:f>'Figure 3.11'!$D$4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3.11'!$A$5:$A$18</c:f>
              <c:numCache>
                <c:formatCode>0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'Figure 3.11'!$D$5:$D$18</c:f>
              <c:numCache>
                <c:formatCode>0.0</c:formatCode>
                <c:ptCount val="14"/>
                <c:pt idx="0">
                  <c:v>7.7</c:v>
                </c:pt>
                <c:pt idx="1">
                  <c:v>9.1999999999999993</c:v>
                </c:pt>
                <c:pt idx="2">
                  <c:v>9.9</c:v>
                </c:pt>
                <c:pt idx="3">
                  <c:v>8.8000000000000007</c:v>
                </c:pt>
                <c:pt idx="4">
                  <c:v>11</c:v>
                </c:pt>
                <c:pt idx="5">
                  <c:v>11.6</c:v>
                </c:pt>
                <c:pt idx="6">
                  <c:v>14</c:v>
                </c:pt>
                <c:pt idx="7">
                  <c:v>14</c:v>
                </c:pt>
                <c:pt idx="8">
                  <c:v>15.2</c:v>
                </c:pt>
                <c:pt idx="9">
                  <c:v>16.5</c:v>
                </c:pt>
                <c:pt idx="10">
                  <c:v>18.8</c:v>
                </c:pt>
                <c:pt idx="11">
                  <c:v>16.5</c:v>
                </c:pt>
                <c:pt idx="12">
                  <c:v>16.2</c:v>
                </c:pt>
                <c:pt idx="13">
                  <c:v>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5-4B59-BFEA-609EBF1C1CE8}"/>
            </c:ext>
          </c:extLst>
        </c:ser>
        <c:ser>
          <c:idx val="3"/>
          <c:order val="3"/>
          <c:tx>
            <c:strRef>
              <c:f>'Figure 3.11'!$E$4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3.11'!$A$5:$A$18</c:f>
              <c:numCache>
                <c:formatCode>0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'Figure 3.11'!$E$5:$E$18</c:f>
              <c:numCache>
                <c:formatCode>0.0</c:formatCode>
                <c:ptCount val="14"/>
                <c:pt idx="0">
                  <c:v>24.2</c:v>
                </c:pt>
                <c:pt idx="1">
                  <c:v>31.1</c:v>
                </c:pt>
                <c:pt idx="2">
                  <c:v>24.1</c:v>
                </c:pt>
                <c:pt idx="3">
                  <c:v>23.6</c:v>
                </c:pt>
                <c:pt idx="4">
                  <c:v>20.8</c:v>
                </c:pt>
                <c:pt idx="5">
                  <c:v>19.100000000000001</c:v>
                </c:pt>
                <c:pt idx="6">
                  <c:v>22.2</c:v>
                </c:pt>
                <c:pt idx="7">
                  <c:v>22.2</c:v>
                </c:pt>
                <c:pt idx="8">
                  <c:v>20.399999999999999</c:v>
                </c:pt>
                <c:pt idx="9">
                  <c:v>19.8</c:v>
                </c:pt>
                <c:pt idx="10">
                  <c:v>19.600000000000001</c:v>
                </c:pt>
                <c:pt idx="11">
                  <c:v>18.100000000000001</c:v>
                </c:pt>
                <c:pt idx="12">
                  <c:v>24.5</c:v>
                </c:pt>
                <c:pt idx="13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E5-4B59-BFEA-609EBF1C1CE8}"/>
            </c:ext>
          </c:extLst>
        </c:ser>
        <c:ser>
          <c:idx val="4"/>
          <c:order val="4"/>
          <c:tx>
            <c:strRef>
              <c:f>'Figure 3.11'!$F$4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3.11'!$A$5:$A$18</c:f>
              <c:numCache>
                <c:formatCode>0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'Figure 3.11'!$F$5:$F$18</c:f>
              <c:numCache>
                <c:formatCode>0.0</c:formatCode>
                <c:ptCount val="14"/>
                <c:pt idx="0">
                  <c:v>13.3</c:v>
                </c:pt>
                <c:pt idx="1">
                  <c:v>12.7</c:v>
                </c:pt>
                <c:pt idx="2">
                  <c:v>11.8</c:v>
                </c:pt>
                <c:pt idx="3">
                  <c:v>11.2</c:v>
                </c:pt>
                <c:pt idx="4">
                  <c:v>21.3</c:v>
                </c:pt>
                <c:pt idx="5">
                  <c:v>16.600000000000001</c:v>
                </c:pt>
                <c:pt idx="6">
                  <c:v>15.5</c:v>
                </c:pt>
                <c:pt idx="7">
                  <c:v>19.2</c:v>
                </c:pt>
                <c:pt idx="8">
                  <c:v>23.3</c:v>
                </c:pt>
                <c:pt idx="9">
                  <c:v>17.2</c:v>
                </c:pt>
                <c:pt idx="10">
                  <c:v>29.1</c:v>
                </c:pt>
                <c:pt idx="11">
                  <c:v>30.8</c:v>
                </c:pt>
                <c:pt idx="12">
                  <c:v>18.5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E5-4B59-BFEA-609EBF1C1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445688"/>
        <c:axId val="626451264"/>
      </c:lineChart>
      <c:catAx>
        <c:axId val="6264456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51264"/>
        <c:crosses val="autoZero"/>
        <c:auto val="1"/>
        <c:lblAlgn val="ctr"/>
        <c:lblOffset val="100"/>
        <c:tickLblSkip val="2"/>
        <c:noMultiLvlLbl val="0"/>
      </c:catAx>
      <c:valAx>
        <c:axId val="62645126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45688"/>
        <c:crosses val="autoZero"/>
        <c:crossBetween val="midCat"/>
        <c:majorUnit val="5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3.12'!$B$4</c:f>
              <c:strCache>
                <c:ptCount val="1"/>
                <c:pt idx="0">
                  <c:v>AT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3.12'!$A$5:$A$27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3.12'!$B$5:$B$27</c:f>
              <c:numCache>
                <c:formatCode>#\ ##0.0_ ;\-#\ ##0.0\ </c:formatCode>
                <c:ptCount val="23"/>
                <c:pt idx="0">
                  <c:v>37.7622</c:v>
                </c:pt>
                <c:pt idx="1">
                  <c:v>27.525300000000001</c:v>
                </c:pt>
                <c:pt idx="2">
                  <c:v>30.6889</c:v>
                </c:pt>
                <c:pt idx="3">
                  <c:v>27.672999999999998</c:v>
                </c:pt>
                <c:pt idx="4">
                  <c:v>25.971699999999998</c:v>
                </c:pt>
                <c:pt idx="5">
                  <c:v>30.411000000000001</c:v>
                </c:pt>
                <c:pt idx="6">
                  <c:v>37.333300000000001</c:v>
                </c:pt>
                <c:pt idx="7">
                  <c:v>34.932299999999998</c:v>
                </c:pt>
                <c:pt idx="8">
                  <c:v>35.660600000000002</c:v>
                </c:pt>
                <c:pt idx="9">
                  <c:v>29.625900000000001</c:v>
                </c:pt>
                <c:pt idx="10">
                  <c:v>29.277899999999999</c:v>
                </c:pt>
                <c:pt idx="11">
                  <c:v>27.683599999999998</c:v>
                </c:pt>
                <c:pt idx="12">
                  <c:v>21.9192</c:v>
                </c:pt>
                <c:pt idx="13">
                  <c:v>26.280200000000001</c:v>
                </c:pt>
                <c:pt idx="14">
                  <c:v>22.382999999999999</c:v>
                </c:pt>
                <c:pt idx="15">
                  <c:v>23.560199999999998</c:v>
                </c:pt>
                <c:pt idx="16">
                  <c:v>24.4314</c:v>
                </c:pt>
                <c:pt idx="17">
                  <c:v>28.603899999999999</c:v>
                </c:pt>
                <c:pt idx="18">
                  <c:v>26.0777</c:v>
                </c:pt>
                <c:pt idx="19">
                  <c:v>25.386800000000001</c:v>
                </c:pt>
                <c:pt idx="20">
                  <c:v>27.983499999999999</c:v>
                </c:pt>
                <c:pt idx="21">
                  <c:v>28.410699999999999</c:v>
                </c:pt>
                <c:pt idx="22">
                  <c:v>25.482099999999999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0-4CCD-B954-41BA74D2D7A7}"/>
            </c:ext>
          </c:extLst>
        </c:ser>
        <c:ser>
          <c:idx val="1"/>
          <c:order val="1"/>
          <c:tx>
            <c:strRef>
              <c:f>'Figure 3.12'!$C$4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3.12'!$A$5:$A$27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3.12'!$C$5:$C$27</c:f>
              <c:numCache>
                <c:formatCode>#\ ##0.0_ ;\-#\ ##0.0\ </c:formatCode>
                <c:ptCount val="23"/>
                <c:pt idx="0">
                  <c:v>21.739100000000001</c:v>
                </c:pt>
                <c:pt idx="1">
                  <c:v>16</c:v>
                </c:pt>
                <c:pt idx="2">
                  <c:v>6.8182</c:v>
                </c:pt>
                <c:pt idx="3">
                  <c:v>18.75</c:v>
                </c:pt>
                <c:pt idx="4">
                  <c:v>6.4935</c:v>
                </c:pt>
                <c:pt idx="5">
                  <c:v>12.1622</c:v>
                </c:pt>
                <c:pt idx="6">
                  <c:v>19.5122</c:v>
                </c:pt>
                <c:pt idx="7">
                  <c:v>9.4595000000000002</c:v>
                </c:pt>
                <c:pt idx="8">
                  <c:v>13.2653</c:v>
                </c:pt>
                <c:pt idx="9">
                  <c:v>21.6</c:v>
                </c:pt>
                <c:pt idx="10">
                  <c:v>18.348600000000001</c:v>
                </c:pt>
                <c:pt idx="11">
                  <c:v>13.114800000000001</c:v>
                </c:pt>
                <c:pt idx="12">
                  <c:v>13.4503</c:v>
                </c:pt>
                <c:pt idx="13">
                  <c:v>11.242599999999999</c:v>
                </c:pt>
                <c:pt idx="14">
                  <c:v>18.542999999999999</c:v>
                </c:pt>
                <c:pt idx="15">
                  <c:v>11.2</c:v>
                </c:pt>
                <c:pt idx="16">
                  <c:v>22.093</c:v>
                </c:pt>
                <c:pt idx="17">
                  <c:v>27.027000000000001</c:v>
                </c:pt>
                <c:pt idx="18">
                  <c:v>26.2911</c:v>
                </c:pt>
                <c:pt idx="19">
                  <c:v>24.875599999999999</c:v>
                </c:pt>
                <c:pt idx="20">
                  <c:v>21.395299999999999</c:v>
                </c:pt>
                <c:pt idx="21">
                  <c:v>21.9895</c:v>
                </c:pt>
                <c:pt idx="22">
                  <c:v>27.5641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0-4CCD-B954-41BA74D2D7A7}"/>
            </c:ext>
          </c:extLst>
        </c:ser>
        <c:ser>
          <c:idx val="2"/>
          <c:order val="2"/>
          <c:tx>
            <c:strRef>
              <c:f>'Figure 3.12'!$D$4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3.12'!$A$5:$A$27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3.12'!$D$5:$D$27</c:f>
              <c:numCache>
                <c:formatCode>#\ ##0.0_ ;\-#\ ##0.0\ </c:formatCode>
                <c:ptCount val="23"/>
                <c:pt idx="0">
                  <c:v>10.526300000000001</c:v>
                </c:pt>
                <c:pt idx="1">
                  <c:v>15.053800000000001</c:v>
                </c:pt>
                <c:pt idx="2">
                  <c:v>8.2474000000000007</c:v>
                </c:pt>
                <c:pt idx="3">
                  <c:v>2.1276999999999999</c:v>
                </c:pt>
                <c:pt idx="4">
                  <c:v>6.7164000000000001</c:v>
                </c:pt>
                <c:pt idx="5">
                  <c:v>13.6364</c:v>
                </c:pt>
                <c:pt idx="6">
                  <c:v>10.071899999999999</c:v>
                </c:pt>
                <c:pt idx="7">
                  <c:v>8.8435000000000006</c:v>
                </c:pt>
                <c:pt idx="8">
                  <c:v>12.9771</c:v>
                </c:pt>
                <c:pt idx="9">
                  <c:v>17.721499999999999</c:v>
                </c:pt>
                <c:pt idx="10">
                  <c:v>14</c:v>
                </c:pt>
                <c:pt idx="11">
                  <c:v>11.184200000000001</c:v>
                </c:pt>
                <c:pt idx="12">
                  <c:v>12.1387</c:v>
                </c:pt>
                <c:pt idx="13">
                  <c:v>19.463100000000001</c:v>
                </c:pt>
                <c:pt idx="14">
                  <c:v>11.3924</c:v>
                </c:pt>
                <c:pt idx="15">
                  <c:v>12.857100000000001</c:v>
                </c:pt>
                <c:pt idx="16">
                  <c:v>9.3960000000000008</c:v>
                </c:pt>
                <c:pt idx="17">
                  <c:v>16.8919</c:v>
                </c:pt>
                <c:pt idx="18">
                  <c:v>11.1111</c:v>
                </c:pt>
                <c:pt idx="19">
                  <c:v>10.791399999999999</c:v>
                </c:pt>
                <c:pt idx="20">
                  <c:v>12.650600000000001</c:v>
                </c:pt>
                <c:pt idx="21">
                  <c:v>13.422800000000001</c:v>
                </c:pt>
                <c:pt idx="22">
                  <c:v>14.7059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0-4CCD-B954-41BA74D2D7A7}"/>
            </c:ext>
          </c:extLst>
        </c:ser>
        <c:ser>
          <c:idx val="3"/>
          <c:order val="3"/>
          <c:tx>
            <c:strRef>
              <c:f>'Figure 3.12'!$E$4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3.12'!$A$5:$A$27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3.12'!$E$5:$E$27</c:f>
              <c:numCache>
                <c:formatCode>#\ ##0.0_ ;\-#\ ##0.0\ </c:formatCode>
                <c:ptCount val="23"/>
                <c:pt idx="0">
                  <c:v>15.7895</c:v>
                </c:pt>
                <c:pt idx="1">
                  <c:v>21.428599999999999</c:v>
                </c:pt>
                <c:pt idx="2">
                  <c:v>10.256399999999999</c:v>
                </c:pt>
                <c:pt idx="3">
                  <c:v>10.416700000000001</c:v>
                </c:pt>
                <c:pt idx="4">
                  <c:v>22.0779</c:v>
                </c:pt>
                <c:pt idx="5">
                  <c:v>8.1632999999999996</c:v>
                </c:pt>
                <c:pt idx="6">
                  <c:v>16.831700000000001</c:v>
                </c:pt>
                <c:pt idx="7">
                  <c:v>13.513500000000001</c:v>
                </c:pt>
                <c:pt idx="8">
                  <c:v>12.6126</c:v>
                </c:pt>
                <c:pt idx="9">
                  <c:v>21.6981</c:v>
                </c:pt>
                <c:pt idx="10">
                  <c:v>15.2941</c:v>
                </c:pt>
                <c:pt idx="11">
                  <c:v>15.7895</c:v>
                </c:pt>
                <c:pt idx="12">
                  <c:v>9.375</c:v>
                </c:pt>
                <c:pt idx="13">
                  <c:v>13.4146</c:v>
                </c:pt>
                <c:pt idx="14">
                  <c:v>14.427899999999999</c:v>
                </c:pt>
                <c:pt idx="15">
                  <c:v>10.837400000000001</c:v>
                </c:pt>
                <c:pt idx="16">
                  <c:v>11.0619</c:v>
                </c:pt>
                <c:pt idx="17">
                  <c:v>8.3056000000000001</c:v>
                </c:pt>
                <c:pt idx="18">
                  <c:v>8.7096999999999998</c:v>
                </c:pt>
                <c:pt idx="19">
                  <c:v>9.375</c:v>
                </c:pt>
                <c:pt idx="20">
                  <c:v>5.7869999999999999</c:v>
                </c:pt>
                <c:pt idx="21">
                  <c:v>11.6883</c:v>
                </c:pt>
                <c:pt idx="22">
                  <c:v>13.3094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30-4CCD-B954-41BA74D2D7A7}"/>
            </c:ext>
          </c:extLst>
        </c:ser>
        <c:ser>
          <c:idx val="4"/>
          <c:order val="4"/>
          <c:tx>
            <c:strRef>
              <c:f>'Figure 3.12'!$F$4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3.12'!$A$5:$A$27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3.12'!$F$5:$F$27</c:f>
              <c:numCache>
                <c:formatCode>#\ ##0.0_ ;\-#\ ##0.0\ </c:formatCode>
                <c:ptCount val="23"/>
                <c:pt idx="0">
                  <c:v>5.5556000000000001</c:v>
                </c:pt>
                <c:pt idx="1">
                  <c:v>11.764699999999999</c:v>
                </c:pt>
                <c:pt idx="2">
                  <c:v>11.764699999999999</c:v>
                </c:pt>
                <c:pt idx="3">
                  <c:v>23.8095</c:v>
                </c:pt>
                <c:pt idx="4">
                  <c:v>5</c:v>
                </c:pt>
                <c:pt idx="5">
                  <c:v>11.764699999999999</c:v>
                </c:pt>
                <c:pt idx="6">
                  <c:v>15.7895</c:v>
                </c:pt>
                <c:pt idx="7">
                  <c:v>7.1429</c:v>
                </c:pt>
                <c:pt idx="8">
                  <c:v>10.7143</c:v>
                </c:pt>
                <c:pt idx="9">
                  <c:v>7.6923000000000004</c:v>
                </c:pt>
                <c:pt idx="10">
                  <c:v>13.333299999999999</c:v>
                </c:pt>
                <c:pt idx="11">
                  <c:v>22.857099999999999</c:v>
                </c:pt>
                <c:pt idx="12">
                  <c:v>15.7895</c:v>
                </c:pt>
                <c:pt idx="13">
                  <c:v>28</c:v>
                </c:pt>
                <c:pt idx="14">
                  <c:v>14.8148</c:v>
                </c:pt>
                <c:pt idx="15">
                  <c:v>23.255800000000001</c:v>
                </c:pt>
                <c:pt idx="16">
                  <c:v>21.621600000000001</c:v>
                </c:pt>
                <c:pt idx="17">
                  <c:v>20</c:v>
                </c:pt>
                <c:pt idx="18">
                  <c:v>21.818200000000001</c:v>
                </c:pt>
                <c:pt idx="19">
                  <c:v>31.578900000000001</c:v>
                </c:pt>
                <c:pt idx="20">
                  <c:v>12.766</c:v>
                </c:pt>
                <c:pt idx="21">
                  <c:v>20</c:v>
                </c:pt>
                <c:pt idx="22">
                  <c:v>26.8293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30-4CCD-B954-41BA74D2D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445688"/>
        <c:axId val="626451264"/>
      </c:lineChart>
      <c:catAx>
        <c:axId val="6264456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51264"/>
        <c:crosses val="autoZero"/>
        <c:auto val="1"/>
        <c:lblAlgn val="ctr"/>
        <c:lblOffset val="100"/>
        <c:tickLblSkip val="2"/>
        <c:noMultiLvlLbl val="0"/>
      </c:catAx>
      <c:valAx>
        <c:axId val="62645126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45688"/>
        <c:crosses val="autoZero"/>
        <c:crossBetween val="midCat"/>
        <c:majorUnit val="5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3.13'!$B$4</c:f>
              <c:strCache>
                <c:ptCount val="1"/>
                <c:pt idx="0">
                  <c:v>AT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3.13'!$A$5:$A$27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3.13'!$B$5:$B$27</c:f>
              <c:numCache>
                <c:formatCode>#\ ##0.0_ ;\-#\ ##0.0\ </c:formatCode>
                <c:ptCount val="23"/>
                <c:pt idx="0">
                  <c:v>33.333300000000001</c:v>
                </c:pt>
                <c:pt idx="1">
                  <c:v>37.472799999999999</c:v>
                </c:pt>
                <c:pt idx="2">
                  <c:v>33.082700000000003</c:v>
                </c:pt>
                <c:pt idx="3">
                  <c:v>38.327500000000001</c:v>
                </c:pt>
                <c:pt idx="4">
                  <c:v>42.338700000000003</c:v>
                </c:pt>
                <c:pt idx="5">
                  <c:v>43.135100000000001</c:v>
                </c:pt>
                <c:pt idx="6">
                  <c:v>47.344099999999997</c:v>
                </c:pt>
                <c:pt idx="7">
                  <c:v>46.884</c:v>
                </c:pt>
                <c:pt idx="8">
                  <c:v>42.348799999999997</c:v>
                </c:pt>
                <c:pt idx="9">
                  <c:v>40.570500000000003</c:v>
                </c:pt>
                <c:pt idx="10">
                  <c:v>43.6404</c:v>
                </c:pt>
                <c:pt idx="11">
                  <c:v>44.667099999999998</c:v>
                </c:pt>
                <c:pt idx="12">
                  <c:v>45.293700000000001</c:v>
                </c:pt>
                <c:pt idx="13">
                  <c:v>38.478000000000002</c:v>
                </c:pt>
                <c:pt idx="14">
                  <c:v>31.741800000000001</c:v>
                </c:pt>
                <c:pt idx="15">
                  <c:v>30.759899999999998</c:v>
                </c:pt>
                <c:pt idx="16">
                  <c:v>31.5976</c:v>
                </c:pt>
                <c:pt idx="17">
                  <c:v>34.445799999999998</c:v>
                </c:pt>
                <c:pt idx="18">
                  <c:v>31.898</c:v>
                </c:pt>
                <c:pt idx="19">
                  <c:v>31.5672</c:v>
                </c:pt>
                <c:pt idx="20">
                  <c:v>33.297499999999999</c:v>
                </c:pt>
                <c:pt idx="21">
                  <c:v>36.722900000000003</c:v>
                </c:pt>
                <c:pt idx="22">
                  <c:v>33.083100000000002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3-4987-8F3A-5531622AA6A0}"/>
            </c:ext>
          </c:extLst>
        </c:ser>
        <c:ser>
          <c:idx val="1"/>
          <c:order val="1"/>
          <c:tx>
            <c:strRef>
              <c:f>'Figure 3.13'!$C$4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3.13'!$A$5:$A$27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3.13'!$C$5:$C$27</c:f>
              <c:numCache>
                <c:formatCode>#\ ##0.0_ ;\-#\ ##0.0\ </c:formatCode>
                <c:ptCount val="23"/>
                <c:pt idx="0">
                  <c:v>48.571399999999997</c:v>
                </c:pt>
                <c:pt idx="1">
                  <c:v>30</c:v>
                </c:pt>
                <c:pt idx="2">
                  <c:v>36.923099999999998</c:v>
                </c:pt>
                <c:pt idx="3">
                  <c:v>39.080500000000001</c:v>
                </c:pt>
                <c:pt idx="4">
                  <c:v>16.853899999999999</c:v>
                </c:pt>
                <c:pt idx="5">
                  <c:v>38.5321</c:v>
                </c:pt>
                <c:pt idx="6">
                  <c:v>43.697499999999998</c:v>
                </c:pt>
                <c:pt idx="7">
                  <c:v>38.9831</c:v>
                </c:pt>
                <c:pt idx="8">
                  <c:v>35.507199999999997</c:v>
                </c:pt>
                <c:pt idx="9">
                  <c:v>29.333300000000001</c:v>
                </c:pt>
                <c:pt idx="10">
                  <c:v>44.767400000000002</c:v>
                </c:pt>
                <c:pt idx="11">
                  <c:v>37.158499999999997</c:v>
                </c:pt>
                <c:pt idx="12">
                  <c:v>42.007399999999997</c:v>
                </c:pt>
                <c:pt idx="13">
                  <c:v>38.866399999999999</c:v>
                </c:pt>
                <c:pt idx="14">
                  <c:v>38.461500000000001</c:v>
                </c:pt>
                <c:pt idx="15">
                  <c:v>37.9679</c:v>
                </c:pt>
                <c:pt idx="16">
                  <c:v>37.395000000000003</c:v>
                </c:pt>
                <c:pt idx="17">
                  <c:v>41.240900000000003</c:v>
                </c:pt>
                <c:pt idx="18">
                  <c:v>40.9375</c:v>
                </c:pt>
                <c:pt idx="19">
                  <c:v>48.358199999999997</c:v>
                </c:pt>
                <c:pt idx="20">
                  <c:v>41.357999999999997</c:v>
                </c:pt>
                <c:pt idx="21">
                  <c:v>42.605600000000003</c:v>
                </c:pt>
                <c:pt idx="22">
                  <c:v>54.838700000000003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3-4987-8F3A-5531622AA6A0}"/>
            </c:ext>
          </c:extLst>
        </c:ser>
        <c:ser>
          <c:idx val="2"/>
          <c:order val="2"/>
          <c:tx>
            <c:strRef>
              <c:f>'Figure 3.13'!$D$4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3.13'!$A$5:$A$27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3.13'!$D$5:$D$27</c:f>
              <c:numCache>
                <c:formatCode>#\ ##0.0_ ;\-#\ ##0.0\ </c:formatCode>
                <c:ptCount val="23"/>
                <c:pt idx="0">
                  <c:v>22.5806</c:v>
                </c:pt>
                <c:pt idx="1">
                  <c:v>25.925899999999999</c:v>
                </c:pt>
                <c:pt idx="2">
                  <c:v>32</c:v>
                </c:pt>
                <c:pt idx="3">
                  <c:v>31.745999999999999</c:v>
                </c:pt>
                <c:pt idx="4">
                  <c:v>27.011500000000002</c:v>
                </c:pt>
                <c:pt idx="5">
                  <c:v>44.700499999999998</c:v>
                </c:pt>
                <c:pt idx="6">
                  <c:v>31.937200000000001</c:v>
                </c:pt>
                <c:pt idx="7">
                  <c:v>31</c:v>
                </c:pt>
                <c:pt idx="8">
                  <c:v>45.539900000000003</c:v>
                </c:pt>
                <c:pt idx="9">
                  <c:v>37.391300000000001</c:v>
                </c:pt>
                <c:pt idx="10">
                  <c:v>42.173900000000003</c:v>
                </c:pt>
                <c:pt idx="11">
                  <c:v>43.9024</c:v>
                </c:pt>
                <c:pt idx="12">
                  <c:v>47.137999999999998</c:v>
                </c:pt>
                <c:pt idx="13">
                  <c:v>53.260899999999999</c:v>
                </c:pt>
                <c:pt idx="14">
                  <c:v>48.951000000000001</c:v>
                </c:pt>
                <c:pt idx="15">
                  <c:v>60.3279</c:v>
                </c:pt>
                <c:pt idx="16">
                  <c:v>56.739800000000002</c:v>
                </c:pt>
                <c:pt idx="17">
                  <c:v>56.521700000000003</c:v>
                </c:pt>
                <c:pt idx="18">
                  <c:v>54.6053</c:v>
                </c:pt>
                <c:pt idx="19">
                  <c:v>61.198700000000002</c:v>
                </c:pt>
                <c:pt idx="20">
                  <c:v>56.686</c:v>
                </c:pt>
                <c:pt idx="21">
                  <c:v>59.5092</c:v>
                </c:pt>
                <c:pt idx="22">
                  <c:v>57.454500000000003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3-4987-8F3A-5531622AA6A0}"/>
            </c:ext>
          </c:extLst>
        </c:ser>
        <c:ser>
          <c:idx val="3"/>
          <c:order val="3"/>
          <c:tx>
            <c:strRef>
              <c:f>'Figure 3.13'!$E$4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3.13'!$A$5:$A$27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3.13'!$E$5:$E$27</c:f>
              <c:numCache>
                <c:formatCode>#\ ##0.0_ ;\-#\ ##0.0\ </c:formatCode>
                <c:ptCount val="23"/>
                <c:pt idx="0">
                  <c:v>39.285699999999999</c:v>
                </c:pt>
                <c:pt idx="1">
                  <c:v>56.25</c:v>
                </c:pt>
                <c:pt idx="2">
                  <c:v>42.1875</c:v>
                </c:pt>
                <c:pt idx="3">
                  <c:v>32.8125</c:v>
                </c:pt>
                <c:pt idx="4">
                  <c:v>36.458300000000001</c:v>
                </c:pt>
                <c:pt idx="5">
                  <c:v>30.534400000000002</c:v>
                </c:pt>
                <c:pt idx="6">
                  <c:v>41.379300000000001</c:v>
                </c:pt>
                <c:pt idx="7">
                  <c:v>34.536099999999998</c:v>
                </c:pt>
                <c:pt idx="8">
                  <c:v>33.783799999999999</c:v>
                </c:pt>
                <c:pt idx="9">
                  <c:v>38.775500000000001</c:v>
                </c:pt>
                <c:pt idx="10">
                  <c:v>43.0657</c:v>
                </c:pt>
                <c:pt idx="11">
                  <c:v>43.604700000000001</c:v>
                </c:pt>
                <c:pt idx="12">
                  <c:v>41.545900000000003</c:v>
                </c:pt>
                <c:pt idx="13">
                  <c:v>41.035899999999998</c:v>
                </c:pt>
                <c:pt idx="14">
                  <c:v>44.339599999999997</c:v>
                </c:pt>
                <c:pt idx="15">
                  <c:v>46.0227</c:v>
                </c:pt>
                <c:pt idx="16">
                  <c:v>46.875</c:v>
                </c:pt>
                <c:pt idx="17">
                  <c:v>36.912799999999997</c:v>
                </c:pt>
                <c:pt idx="18">
                  <c:v>37.3932</c:v>
                </c:pt>
                <c:pt idx="19">
                  <c:v>36.398499999999999</c:v>
                </c:pt>
                <c:pt idx="20">
                  <c:v>34.123199999999997</c:v>
                </c:pt>
                <c:pt idx="21">
                  <c:v>41.152299999999997</c:v>
                </c:pt>
                <c:pt idx="22">
                  <c:v>44.124200000000002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93-4987-8F3A-5531622AA6A0}"/>
            </c:ext>
          </c:extLst>
        </c:ser>
        <c:ser>
          <c:idx val="4"/>
          <c:order val="4"/>
          <c:tx>
            <c:strRef>
              <c:f>'Figure 3.13'!$F$4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3.13'!$A$5:$A$27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3.13'!$F$5:$F$27</c:f>
              <c:numCache>
                <c:formatCode>#\ ##0.0_ ;\-#\ ##0.0\ </c:formatCode>
                <c:ptCount val="23"/>
                <c:pt idx="0">
                  <c:v>29.166699999999999</c:v>
                </c:pt>
                <c:pt idx="1">
                  <c:v>11.764699999999999</c:v>
                </c:pt>
                <c:pt idx="2">
                  <c:v>40</c:v>
                </c:pt>
                <c:pt idx="3">
                  <c:v>43.333300000000001</c:v>
                </c:pt>
                <c:pt idx="4">
                  <c:v>24</c:v>
                </c:pt>
                <c:pt idx="5">
                  <c:v>37.5</c:v>
                </c:pt>
                <c:pt idx="6">
                  <c:v>52.941200000000002</c:v>
                </c:pt>
                <c:pt idx="7">
                  <c:v>51.785699999999999</c:v>
                </c:pt>
                <c:pt idx="8">
                  <c:v>46.938800000000001</c:v>
                </c:pt>
                <c:pt idx="9">
                  <c:v>39.0244</c:v>
                </c:pt>
                <c:pt idx="10">
                  <c:v>45.283000000000001</c:v>
                </c:pt>
                <c:pt idx="11">
                  <c:v>50</c:v>
                </c:pt>
                <c:pt idx="12">
                  <c:v>54.285699999999999</c:v>
                </c:pt>
                <c:pt idx="13">
                  <c:v>66.071399999999997</c:v>
                </c:pt>
                <c:pt idx="14">
                  <c:v>56.6038</c:v>
                </c:pt>
                <c:pt idx="15">
                  <c:v>45</c:v>
                </c:pt>
                <c:pt idx="16">
                  <c:v>60.759500000000003</c:v>
                </c:pt>
                <c:pt idx="17">
                  <c:v>51.470599999999997</c:v>
                </c:pt>
                <c:pt idx="18">
                  <c:v>52.525300000000001</c:v>
                </c:pt>
                <c:pt idx="19">
                  <c:v>67.5</c:v>
                </c:pt>
                <c:pt idx="20">
                  <c:v>54.838700000000003</c:v>
                </c:pt>
                <c:pt idx="21">
                  <c:v>58.490600000000001</c:v>
                </c:pt>
                <c:pt idx="22">
                  <c:v>59.302300000000002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93-4987-8F3A-5531622AA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445688"/>
        <c:axId val="626451264"/>
      </c:lineChart>
      <c:catAx>
        <c:axId val="6264456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51264"/>
        <c:crosses val="autoZero"/>
        <c:auto val="1"/>
        <c:lblAlgn val="ctr"/>
        <c:lblOffset val="100"/>
        <c:noMultiLvlLbl val="0"/>
      </c:catAx>
      <c:valAx>
        <c:axId val="626451264"/>
        <c:scaling>
          <c:orientation val="minMax"/>
          <c:max val="70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45688"/>
        <c:crosses val="autoZero"/>
        <c:crossBetween val="midCat"/>
        <c:majorUnit val="10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62467680366775E-2"/>
          <c:y val="2.7590754280476745E-2"/>
          <c:w val="0.91317409346178091"/>
          <c:h val="0.74673614762118978"/>
        </c:manualLayout>
      </c:layout>
      <c:lineChart>
        <c:grouping val="standard"/>
        <c:varyColors val="0"/>
        <c:ser>
          <c:idx val="0"/>
          <c:order val="0"/>
          <c:tx>
            <c:strRef>
              <c:f>'Figure 3.14'!$B$4</c:f>
              <c:strCache>
                <c:ptCount val="1"/>
                <c:pt idx="0">
                  <c:v>AT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3.14'!$A$5:$A$27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3.14'!$B$5:$B$27</c:f>
              <c:numCache>
                <c:formatCode>#\ ##0.0_ ;\-#\ ##0.0\ </c:formatCode>
                <c:ptCount val="23"/>
                <c:pt idx="0">
                  <c:v>19.221399999999999</c:v>
                </c:pt>
                <c:pt idx="1">
                  <c:v>23.311499999999999</c:v>
                </c:pt>
                <c:pt idx="2">
                  <c:v>23.1203</c:v>
                </c:pt>
                <c:pt idx="3">
                  <c:v>25.435500000000001</c:v>
                </c:pt>
                <c:pt idx="4">
                  <c:v>27.553799999999999</c:v>
                </c:pt>
                <c:pt idx="5">
                  <c:v>28.540500000000002</c:v>
                </c:pt>
                <c:pt idx="6">
                  <c:v>31.293299999999999</c:v>
                </c:pt>
                <c:pt idx="7">
                  <c:v>29.3384</c:v>
                </c:pt>
                <c:pt idx="8">
                  <c:v>27.847000000000001</c:v>
                </c:pt>
                <c:pt idx="9">
                  <c:v>25.832000000000001</c:v>
                </c:pt>
                <c:pt idx="10">
                  <c:v>25.731000000000002</c:v>
                </c:pt>
                <c:pt idx="11">
                  <c:v>27.407900000000001</c:v>
                </c:pt>
                <c:pt idx="12">
                  <c:v>28.490200000000002</c:v>
                </c:pt>
                <c:pt idx="13">
                  <c:v>27.3826</c:v>
                </c:pt>
                <c:pt idx="14">
                  <c:v>25.084099999999999</c:v>
                </c:pt>
                <c:pt idx="15">
                  <c:v>26.079000000000001</c:v>
                </c:pt>
                <c:pt idx="16">
                  <c:v>26.213000000000001</c:v>
                </c:pt>
                <c:pt idx="17">
                  <c:v>30.095400000000001</c:v>
                </c:pt>
                <c:pt idx="18">
                  <c:v>29.5184</c:v>
                </c:pt>
                <c:pt idx="19">
                  <c:v>29.5594</c:v>
                </c:pt>
                <c:pt idx="20">
                  <c:v>31.310400000000001</c:v>
                </c:pt>
                <c:pt idx="21">
                  <c:v>32.771299999999997</c:v>
                </c:pt>
                <c:pt idx="22">
                  <c:v>30.026800000000001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C-4F10-BC2A-293A40330C41}"/>
            </c:ext>
          </c:extLst>
        </c:ser>
        <c:ser>
          <c:idx val="1"/>
          <c:order val="1"/>
          <c:tx>
            <c:strRef>
              <c:f>'Figure 3.14'!$C$4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3.14'!$A$5:$A$27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3.14'!$C$5:$C$27</c:f>
              <c:numCache>
                <c:formatCode>#\ ##0.0_ ;\-#\ ##0.0\ </c:formatCode>
                <c:ptCount val="23"/>
                <c:pt idx="0">
                  <c:v>40</c:v>
                </c:pt>
                <c:pt idx="1">
                  <c:v>26.666699999999999</c:v>
                </c:pt>
                <c:pt idx="2">
                  <c:v>27.692299999999999</c:v>
                </c:pt>
                <c:pt idx="3">
                  <c:v>25.287400000000002</c:v>
                </c:pt>
                <c:pt idx="4">
                  <c:v>15.7303</c:v>
                </c:pt>
                <c:pt idx="5">
                  <c:v>33.027500000000003</c:v>
                </c:pt>
                <c:pt idx="6">
                  <c:v>38.655500000000004</c:v>
                </c:pt>
                <c:pt idx="7">
                  <c:v>33.898299999999999</c:v>
                </c:pt>
                <c:pt idx="8">
                  <c:v>27.536200000000001</c:v>
                </c:pt>
                <c:pt idx="9">
                  <c:v>28.666699999999999</c:v>
                </c:pt>
                <c:pt idx="10">
                  <c:v>40.116300000000003</c:v>
                </c:pt>
                <c:pt idx="11">
                  <c:v>27.8689</c:v>
                </c:pt>
                <c:pt idx="12">
                  <c:v>33.085500000000003</c:v>
                </c:pt>
                <c:pt idx="13">
                  <c:v>25.910900000000002</c:v>
                </c:pt>
                <c:pt idx="14">
                  <c:v>34.8416</c:v>
                </c:pt>
                <c:pt idx="15">
                  <c:v>28.342199999999998</c:v>
                </c:pt>
                <c:pt idx="16">
                  <c:v>33.613399999999999</c:v>
                </c:pt>
                <c:pt idx="17">
                  <c:v>39.051099999999998</c:v>
                </c:pt>
                <c:pt idx="18">
                  <c:v>36.875</c:v>
                </c:pt>
                <c:pt idx="19">
                  <c:v>35.522399999999998</c:v>
                </c:pt>
                <c:pt idx="20">
                  <c:v>37.036999999999999</c:v>
                </c:pt>
                <c:pt idx="21">
                  <c:v>35.211300000000001</c:v>
                </c:pt>
                <c:pt idx="22">
                  <c:v>44.802900000000001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8C-4F10-BC2A-293A40330C41}"/>
            </c:ext>
          </c:extLst>
        </c:ser>
        <c:ser>
          <c:idx val="2"/>
          <c:order val="2"/>
          <c:tx>
            <c:strRef>
              <c:f>'Figure 3.14'!$D$4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3.14'!$A$5:$A$27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3.14'!$D$5:$D$27</c:f>
              <c:numCache>
                <c:formatCode>#\ ##0.0_ ;\-#\ ##0.0\ </c:formatCode>
                <c:ptCount val="23"/>
                <c:pt idx="0">
                  <c:v>21.505400000000002</c:v>
                </c:pt>
                <c:pt idx="1">
                  <c:v>15.7407</c:v>
                </c:pt>
                <c:pt idx="2">
                  <c:v>17.600000000000001</c:v>
                </c:pt>
                <c:pt idx="3">
                  <c:v>17.4603</c:v>
                </c:pt>
                <c:pt idx="4">
                  <c:v>16.666699999999999</c:v>
                </c:pt>
                <c:pt idx="5">
                  <c:v>28.571400000000001</c:v>
                </c:pt>
                <c:pt idx="6">
                  <c:v>21.466000000000001</c:v>
                </c:pt>
                <c:pt idx="7">
                  <c:v>23</c:v>
                </c:pt>
                <c:pt idx="8">
                  <c:v>31.455400000000001</c:v>
                </c:pt>
                <c:pt idx="9">
                  <c:v>32.608699999999999</c:v>
                </c:pt>
                <c:pt idx="10">
                  <c:v>28.260899999999999</c:v>
                </c:pt>
                <c:pt idx="11">
                  <c:v>30.081299999999999</c:v>
                </c:pt>
                <c:pt idx="12">
                  <c:v>30.639700000000001</c:v>
                </c:pt>
                <c:pt idx="13">
                  <c:v>34.420299999999997</c:v>
                </c:pt>
                <c:pt idx="14">
                  <c:v>31.818200000000001</c:v>
                </c:pt>
                <c:pt idx="15">
                  <c:v>34.426200000000001</c:v>
                </c:pt>
                <c:pt idx="16">
                  <c:v>29.467099999999999</c:v>
                </c:pt>
                <c:pt idx="17">
                  <c:v>35.117100000000001</c:v>
                </c:pt>
                <c:pt idx="18">
                  <c:v>36.184199999999997</c:v>
                </c:pt>
                <c:pt idx="19">
                  <c:v>35.646700000000003</c:v>
                </c:pt>
                <c:pt idx="20">
                  <c:v>34.302300000000002</c:v>
                </c:pt>
                <c:pt idx="21">
                  <c:v>34.355800000000002</c:v>
                </c:pt>
                <c:pt idx="22">
                  <c:v>30.181799999999999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8C-4F10-BC2A-293A40330C41}"/>
            </c:ext>
          </c:extLst>
        </c:ser>
        <c:ser>
          <c:idx val="3"/>
          <c:order val="3"/>
          <c:tx>
            <c:strRef>
              <c:f>'Figure 3.14'!$E$4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3.14'!$A$5:$A$27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3.14'!$E$5:$E$27</c:f>
              <c:numCache>
                <c:formatCode>#\ ##0.0_ ;\-#\ ##0.0\ </c:formatCode>
                <c:ptCount val="23"/>
                <c:pt idx="0">
                  <c:v>32.142899999999997</c:v>
                </c:pt>
                <c:pt idx="1">
                  <c:v>47.916699999999999</c:v>
                </c:pt>
                <c:pt idx="2">
                  <c:v>43.75</c:v>
                </c:pt>
                <c:pt idx="3">
                  <c:v>29.6875</c:v>
                </c:pt>
                <c:pt idx="4">
                  <c:v>33.333300000000001</c:v>
                </c:pt>
                <c:pt idx="5">
                  <c:v>25.190799999999999</c:v>
                </c:pt>
                <c:pt idx="6">
                  <c:v>38.620699999999999</c:v>
                </c:pt>
                <c:pt idx="7">
                  <c:v>28.3505</c:v>
                </c:pt>
                <c:pt idx="8">
                  <c:v>30.4054</c:v>
                </c:pt>
                <c:pt idx="9">
                  <c:v>36.054400000000001</c:v>
                </c:pt>
                <c:pt idx="10">
                  <c:v>37.226300000000002</c:v>
                </c:pt>
                <c:pt idx="11">
                  <c:v>30.814</c:v>
                </c:pt>
                <c:pt idx="12">
                  <c:v>32.850200000000001</c:v>
                </c:pt>
                <c:pt idx="13">
                  <c:v>37.450200000000002</c:v>
                </c:pt>
                <c:pt idx="14">
                  <c:v>33.647799999999997</c:v>
                </c:pt>
                <c:pt idx="15">
                  <c:v>35.511400000000002</c:v>
                </c:pt>
                <c:pt idx="16">
                  <c:v>38.281300000000002</c:v>
                </c:pt>
                <c:pt idx="17">
                  <c:v>28.4116</c:v>
                </c:pt>
                <c:pt idx="18">
                  <c:v>32.692300000000003</c:v>
                </c:pt>
                <c:pt idx="19">
                  <c:v>31.034500000000001</c:v>
                </c:pt>
                <c:pt idx="20">
                  <c:v>24.486599999999999</c:v>
                </c:pt>
                <c:pt idx="21">
                  <c:v>29.8354</c:v>
                </c:pt>
                <c:pt idx="22">
                  <c:v>34.589799999999997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8C-4F10-BC2A-293A40330C41}"/>
            </c:ext>
          </c:extLst>
        </c:ser>
        <c:ser>
          <c:idx val="4"/>
          <c:order val="4"/>
          <c:tx>
            <c:strRef>
              <c:f>'Figure 3.14'!$F$4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3.14'!$A$5:$A$27</c:f>
              <c:numCache>
                <c:formatCode>0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'Figure 3.14'!$F$5:$F$27</c:f>
              <c:numCache>
                <c:formatCode>#\ ##0.0_ ;\-#\ ##0.0\ </c:formatCode>
                <c:ptCount val="23"/>
                <c:pt idx="0">
                  <c:v>16.666699999999999</c:v>
                </c:pt>
                <c:pt idx="1">
                  <c:v>11.764699999999999</c:v>
                </c:pt>
                <c:pt idx="2">
                  <c:v>36</c:v>
                </c:pt>
                <c:pt idx="3">
                  <c:v>43.333300000000001</c:v>
                </c:pt>
                <c:pt idx="4">
                  <c:v>16</c:v>
                </c:pt>
                <c:pt idx="5">
                  <c:v>33.333300000000001</c:v>
                </c:pt>
                <c:pt idx="6">
                  <c:v>50</c:v>
                </c:pt>
                <c:pt idx="7">
                  <c:v>44.642899999999997</c:v>
                </c:pt>
                <c:pt idx="8">
                  <c:v>38.775500000000001</c:v>
                </c:pt>
                <c:pt idx="9">
                  <c:v>31.7073</c:v>
                </c:pt>
                <c:pt idx="10">
                  <c:v>45.283000000000001</c:v>
                </c:pt>
                <c:pt idx="11">
                  <c:v>50</c:v>
                </c:pt>
                <c:pt idx="12">
                  <c:v>44.285699999999999</c:v>
                </c:pt>
                <c:pt idx="13">
                  <c:v>53.571399999999997</c:v>
                </c:pt>
                <c:pt idx="14">
                  <c:v>45.283000000000001</c:v>
                </c:pt>
                <c:pt idx="15">
                  <c:v>30</c:v>
                </c:pt>
                <c:pt idx="16">
                  <c:v>43.037999999999997</c:v>
                </c:pt>
                <c:pt idx="17">
                  <c:v>48.529400000000003</c:v>
                </c:pt>
                <c:pt idx="18">
                  <c:v>44.444400000000002</c:v>
                </c:pt>
                <c:pt idx="19">
                  <c:v>53.75</c:v>
                </c:pt>
                <c:pt idx="20">
                  <c:v>47.311799999999998</c:v>
                </c:pt>
                <c:pt idx="21">
                  <c:v>47.169800000000002</c:v>
                </c:pt>
                <c:pt idx="22">
                  <c:v>45.348799999999997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8C-4F10-BC2A-293A4033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445688"/>
        <c:axId val="626451264"/>
      </c:lineChart>
      <c:catAx>
        <c:axId val="62644568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51264"/>
        <c:crosses val="autoZero"/>
        <c:auto val="1"/>
        <c:lblAlgn val="ctr"/>
        <c:lblOffset val="100"/>
        <c:tickLblSkip val="2"/>
        <c:noMultiLvlLbl val="0"/>
      </c:catAx>
      <c:valAx>
        <c:axId val="626451264"/>
        <c:scaling>
          <c:orientation val="minMax"/>
          <c:max val="60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45688"/>
        <c:crosses val="autoZero"/>
        <c:crossBetween val="midCat"/>
        <c:majorUnit val="10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3.15'!$B$4</c:f>
              <c:strCache>
                <c:ptCount val="1"/>
                <c:pt idx="0">
                  <c:v>Percentage of GDP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3.15'!$A$5:$A$9</c:f>
              <c:strCache>
                <c:ptCount val="5"/>
                <c:pt idx="0">
                  <c:v>AT</c:v>
                </c:pt>
                <c:pt idx="1">
                  <c:v>CZ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'Figure 3.15'!$B$5:$B$9</c:f>
              <c:numCache>
                <c:formatCode>General</c:formatCode>
                <c:ptCount val="5"/>
                <c:pt idx="0">
                  <c:v>3.39</c:v>
                </c:pt>
                <c:pt idx="1">
                  <c:v>1.94</c:v>
                </c:pt>
                <c:pt idx="2">
                  <c:v>1.48</c:v>
                </c:pt>
                <c:pt idx="3">
                  <c:v>1.32</c:v>
                </c:pt>
                <c:pt idx="4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D-4176-9C5C-81609E683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99787567"/>
        <c:axId val="1499783823"/>
      </c:barChart>
      <c:catAx>
        <c:axId val="1499787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99783823"/>
        <c:crosses val="autoZero"/>
        <c:auto val="1"/>
        <c:lblAlgn val="ctr"/>
        <c:lblOffset val="100"/>
        <c:noMultiLvlLbl val="0"/>
      </c:catAx>
      <c:valAx>
        <c:axId val="1499783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99787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3.16'!$B$4</c:f>
              <c:strCache>
                <c:ptCount val="1"/>
                <c:pt idx="0">
                  <c:v>Gross domestic expenditure on R&amp;D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3.16'!$A$5:$A$23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'Figure 3.16'!$B$5:$B$23</c:f>
              <c:numCache>
                <c:formatCode>General</c:formatCode>
                <c:ptCount val="19"/>
                <c:pt idx="0">
                  <c:v>214658666</c:v>
                </c:pt>
                <c:pt idx="1">
                  <c:v>210205668</c:v>
                </c:pt>
                <c:pt idx="2">
                  <c:v>232897664</c:v>
                </c:pt>
                <c:pt idx="3">
                  <c:v>231209918</c:v>
                </c:pt>
                <c:pt idx="4">
                  <c:v>249066786</c:v>
                </c:pt>
                <c:pt idx="5">
                  <c:v>267650435</c:v>
                </c:pt>
                <c:pt idx="6">
                  <c:v>282629090</c:v>
                </c:pt>
                <c:pt idx="7">
                  <c:v>316459271</c:v>
                </c:pt>
                <c:pt idx="8">
                  <c:v>302994264</c:v>
                </c:pt>
                <c:pt idx="9">
                  <c:v>416368745</c:v>
                </c:pt>
                <c:pt idx="10">
                  <c:v>468439354</c:v>
                </c:pt>
                <c:pt idx="11">
                  <c:v>585225226</c:v>
                </c:pt>
                <c:pt idx="12">
                  <c:v>610876177</c:v>
                </c:pt>
                <c:pt idx="13">
                  <c:v>669632303</c:v>
                </c:pt>
                <c:pt idx="14">
                  <c:v>927272295</c:v>
                </c:pt>
                <c:pt idx="15">
                  <c:v>640835112</c:v>
                </c:pt>
                <c:pt idx="16">
                  <c:v>748955095</c:v>
                </c:pt>
                <c:pt idx="17">
                  <c:v>750946734</c:v>
                </c:pt>
                <c:pt idx="18">
                  <c:v>776589520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D2-4EB2-8F8C-B39A4BE8A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50480"/>
        <c:axId val="492744240"/>
      </c:lineChart>
      <c:catAx>
        <c:axId val="49275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92744240"/>
        <c:crosses val="autoZero"/>
        <c:auto val="1"/>
        <c:lblAlgn val="ctr"/>
        <c:lblOffset val="100"/>
        <c:tickLblSkip val="2"/>
        <c:noMultiLvlLbl val="0"/>
      </c:catAx>
      <c:valAx>
        <c:axId val="49274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92750480"/>
        <c:crossesAt val="1"/>
        <c:crossBetween val="midCat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49848046679271E-2"/>
          <c:y val="1.8983391705870451E-2"/>
          <c:w val="0.50892010554183609"/>
          <c:h val="0.8983728143375300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'Figure 1.8'!$C$4</c:f>
              <c:strCache>
                <c:ptCount val="1"/>
                <c:pt idx="0">
                  <c:v>Agriculture, forestry and fishing [A]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1.8'!$A$5:$A$10</c:f>
              <c:strCache>
                <c:ptCount val="6"/>
                <c:pt idx="0">
                  <c:v>SK</c:v>
                </c:pt>
                <c:pt idx="1">
                  <c:v>AT</c:v>
                </c:pt>
                <c:pt idx="2">
                  <c:v>HU</c:v>
                </c:pt>
                <c:pt idx="3">
                  <c:v>CZ</c:v>
                </c:pt>
                <c:pt idx="4">
                  <c:v>PL</c:v>
                </c:pt>
                <c:pt idx="5">
                  <c:v>EU27</c:v>
                </c:pt>
              </c:strCache>
            </c:strRef>
          </c:cat>
          <c:val>
            <c:numRef>
              <c:f>'Figure 1.8'!$C$5:$C$10</c:f>
              <c:numCache>
                <c:formatCode>0.000</c:formatCode>
                <c:ptCount val="6"/>
                <c:pt idx="0">
                  <c:v>-4.7858942065491119</c:v>
                </c:pt>
                <c:pt idx="1">
                  <c:v>3.2835480560939345</c:v>
                </c:pt>
                <c:pt idx="2">
                  <c:v>-1.0117471311197184</c:v>
                </c:pt>
                <c:pt idx="3">
                  <c:v>-1.4030964888028725</c:v>
                </c:pt>
                <c:pt idx="4">
                  <c:v>11.086474501108659</c:v>
                </c:pt>
                <c:pt idx="5">
                  <c:v>-6.0804567355290082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7-4F4A-9D81-B6968D2583A9}"/>
            </c:ext>
          </c:extLst>
        </c:ser>
        <c:ser>
          <c:idx val="2"/>
          <c:order val="2"/>
          <c:tx>
            <c:strRef>
              <c:f>'Figure 1.8'!$D$4</c:f>
              <c:strCache>
                <c:ptCount val="1"/>
                <c:pt idx="0">
                  <c:v>Mining, manufacturing and utilities [B-D]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1.8'!$A$5:$A$10</c:f>
              <c:strCache>
                <c:ptCount val="6"/>
                <c:pt idx="0">
                  <c:v>SK</c:v>
                </c:pt>
                <c:pt idx="1">
                  <c:v>AT</c:v>
                </c:pt>
                <c:pt idx="2">
                  <c:v>HU</c:v>
                </c:pt>
                <c:pt idx="3">
                  <c:v>CZ</c:v>
                </c:pt>
                <c:pt idx="4">
                  <c:v>PL</c:v>
                </c:pt>
                <c:pt idx="5">
                  <c:v>EU27</c:v>
                </c:pt>
              </c:strCache>
            </c:strRef>
          </c:cat>
          <c:val>
            <c:numRef>
              <c:f>'Figure 1.8'!$D$5:$D$10</c:f>
              <c:numCache>
                <c:formatCode>0.000</c:formatCode>
                <c:ptCount val="6"/>
                <c:pt idx="0">
                  <c:v>-51.36439966414774</c:v>
                </c:pt>
                <c:pt idx="1">
                  <c:v>-8.9727511116178196</c:v>
                </c:pt>
                <c:pt idx="2">
                  <c:v>-23.018944795273974</c:v>
                </c:pt>
                <c:pt idx="3">
                  <c:v>-34.109759469173355</c:v>
                </c:pt>
                <c:pt idx="4">
                  <c:v>-30.647942843064847</c:v>
                </c:pt>
                <c:pt idx="5">
                  <c:v>-21.807966470859917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7-4F4A-9D81-B6968D2583A9}"/>
            </c:ext>
          </c:extLst>
        </c:ser>
        <c:ser>
          <c:idx val="3"/>
          <c:order val="3"/>
          <c:tx>
            <c:strRef>
              <c:f>'Figure 1.8'!$E$4</c:f>
              <c:strCache>
                <c:ptCount val="1"/>
                <c:pt idx="0">
                  <c:v>Construction [F]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1.8'!$A$5:$A$10</c:f>
              <c:strCache>
                <c:ptCount val="6"/>
                <c:pt idx="0">
                  <c:v>SK</c:v>
                </c:pt>
                <c:pt idx="1">
                  <c:v>AT</c:v>
                </c:pt>
                <c:pt idx="2">
                  <c:v>HU</c:v>
                </c:pt>
                <c:pt idx="3">
                  <c:v>CZ</c:v>
                </c:pt>
                <c:pt idx="4">
                  <c:v>PL</c:v>
                </c:pt>
                <c:pt idx="5">
                  <c:v>EU27</c:v>
                </c:pt>
              </c:strCache>
            </c:strRef>
          </c:cat>
          <c:val>
            <c:numRef>
              <c:f>'Figure 1.8'!$E$5:$E$10</c:f>
              <c:numCache>
                <c:formatCode>0.000</c:formatCode>
                <c:ptCount val="6"/>
                <c:pt idx="0">
                  <c:v>-0.92359361880771829</c:v>
                </c:pt>
                <c:pt idx="1">
                  <c:v>0.12541329380915908</c:v>
                </c:pt>
                <c:pt idx="2">
                  <c:v>8.487811502682149</c:v>
                </c:pt>
                <c:pt idx="3">
                  <c:v>4.2231130771357064</c:v>
                </c:pt>
                <c:pt idx="4">
                  <c:v>6.4794284306479373</c:v>
                </c:pt>
                <c:pt idx="5">
                  <c:v>3.1345565749235296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47-4F4A-9D81-B6968D2583A9}"/>
            </c:ext>
          </c:extLst>
        </c:ser>
        <c:ser>
          <c:idx val="4"/>
          <c:order val="4"/>
          <c:tx>
            <c:strRef>
              <c:f>'Figure 1.8'!$F$4</c:f>
              <c:strCache>
                <c:ptCount val="1"/>
                <c:pt idx="0">
                  <c:v>Wholesale, retail, transport, hotels &amp; restaurants  [G-I]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'Figure 1.8'!$A$5:$A$10</c:f>
              <c:strCache>
                <c:ptCount val="6"/>
                <c:pt idx="0">
                  <c:v>SK</c:v>
                </c:pt>
                <c:pt idx="1">
                  <c:v>AT</c:v>
                </c:pt>
                <c:pt idx="2">
                  <c:v>HU</c:v>
                </c:pt>
                <c:pt idx="3">
                  <c:v>CZ</c:v>
                </c:pt>
                <c:pt idx="4">
                  <c:v>PL</c:v>
                </c:pt>
                <c:pt idx="5">
                  <c:v>EU27</c:v>
                </c:pt>
              </c:strCache>
            </c:strRef>
          </c:cat>
          <c:val>
            <c:numRef>
              <c:f>'Figure 1.8'!$F$5:$F$10</c:f>
              <c:numCache>
                <c:formatCode>0.000</c:formatCode>
                <c:ptCount val="6"/>
                <c:pt idx="0">
                  <c:v>-34.991603694374326</c:v>
                </c:pt>
                <c:pt idx="1">
                  <c:v>-69.285144225287979</c:v>
                </c:pt>
                <c:pt idx="2">
                  <c:v>-30.026481971888391</c:v>
                </c:pt>
                <c:pt idx="3">
                  <c:v>-25.774122200718892</c:v>
                </c:pt>
                <c:pt idx="4">
                  <c:v>-17.689085981768969</c:v>
                </c:pt>
                <c:pt idx="5">
                  <c:v>-46.546432578707616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47-4F4A-9D81-B6968D2583A9}"/>
            </c:ext>
          </c:extLst>
        </c:ser>
        <c:ser>
          <c:idx val="5"/>
          <c:order val="5"/>
          <c:tx>
            <c:strRef>
              <c:f>'Figure 1.8'!$G$4</c:f>
              <c:strCache>
                <c:ptCount val="1"/>
                <c:pt idx="0">
                  <c:v>Information and communication [J]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'Figure 1.8'!$A$5:$A$10</c:f>
              <c:strCache>
                <c:ptCount val="6"/>
                <c:pt idx="0">
                  <c:v>SK</c:v>
                </c:pt>
                <c:pt idx="1">
                  <c:v>AT</c:v>
                </c:pt>
                <c:pt idx="2">
                  <c:v>HU</c:v>
                </c:pt>
                <c:pt idx="3">
                  <c:v>CZ</c:v>
                </c:pt>
                <c:pt idx="4">
                  <c:v>PL</c:v>
                </c:pt>
                <c:pt idx="5">
                  <c:v>EU27</c:v>
                </c:pt>
              </c:strCache>
            </c:strRef>
          </c:cat>
          <c:val>
            <c:numRef>
              <c:f>'Figure 1.8'!$G$5:$G$10</c:f>
              <c:numCache>
                <c:formatCode>0.000</c:formatCode>
                <c:ptCount val="6"/>
                <c:pt idx="0">
                  <c:v>1.595298068849714</c:v>
                </c:pt>
                <c:pt idx="1">
                  <c:v>3.3177516816782471</c:v>
                </c:pt>
                <c:pt idx="2">
                  <c:v>6.3624635024105425</c:v>
                </c:pt>
                <c:pt idx="3">
                  <c:v>3.9466408625933043</c:v>
                </c:pt>
                <c:pt idx="4">
                  <c:v>6.7011579206701199</c:v>
                </c:pt>
                <c:pt idx="5">
                  <c:v>3.7274767342089556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47-4F4A-9D81-B6968D2583A9}"/>
            </c:ext>
          </c:extLst>
        </c:ser>
        <c:ser>
          <c:idx val="6"/>
          <c:order val="6"/>
          <c:tx>
            <c:strRef>
              <c:f>'Figure 1.8'!$H$4</c:f>
              <c:strCache>
                <c:ptCount val="1"/>
                <c:pt idx="0">
                  <c:v>Finance, insurance, real estate and other business services [K-L]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1.8'!$A$5:$A$10</c:f>
              <c:strCache>
                <c:ptCount val="6"/>
                <c:pt idx="0">
                  <c:v>SK</c:v>
                </c:pt>
                <c:pt idx="1">
                  <c:v>AT</c:v>
                </c:pt>
                <c:pt idx="2">
                  <c:v>HU</c:v>
                </c:pt>
                <c:pt idx="3">
                  <c:v>CZ</c:v>
                </c:pt>
                <c:pt idx="4">
                  <c:v>PL</c:v>
                </c:pt>
                <c:pt idx="5">
                  <c:v>EU27</c:v>
                </c:pt>
              </c:strCache>
            </c:strRef>
          </c:cat>
          <c:val>
            <c:numRef>
              <c:f>'Figure 1.8'!$H$5:$H$10</c:f>
              <c:numCache>
                <c:formatCode>0.000</c:formatCode>
                <c:ptCount val="6"/>
                <c:pt idx="0">
                  <c:v>-5.205709487825386</c:v>
                </c:pt>
                <c:pt idx="1">
                  <c:v>-12.871964428229324</c:v>
                </c:pt>
                <c:pt idx="2">
                  <c:v>-14.245942826101693</c:v>
                </c:pt>
                <c:pt idx="3">
                  <c:v>-16.374066906275836</c:v>
                </c:pt>
                <c:pt idx="4">
                  <c:v>12.58930771125892</c:v>
                </c:pt>
                <c:pt idx="5">
                  <c:v>-16.413658064374264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47-4F4A-9D81-B6968D2583A9}"/>
            </c:ext>
          </c:extLst>
        </c:ser>
        <c:ser>
          <c:idx val="7"/>
          <c:order val="7"/>
          <c:tx>
            <c:strRef>
              <c:f>'Figure 1.8'!$I$4</c:f>
              <c:strCache>
                <c:ptCount val="1"/>
                <c:pt idx="0">
                  <c:v>Public administration, education, health and other services [M-U]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1.8'!$A$5:$A$10</c:f>
              <c:strCache>
                <c:ptCount val="6"/>
                <c:pt idx="0">
                  <c:v>SK</c:v>
                </c:pt>
                <c:pt idx="1">
                  <c:v>AT</c:v>
                </c:pt>
                <c:pt idx="2">
                  <c:v>HU</c:v>
                </c:pt>
                <c:pt idx="3">
                  <c:v>CZ</c:v>
                </c:pt>
                <c:pt idx="4">
                  <c:v>PL</c:v>
                </c:pt>
                <c:pt idx="5">
                  <c:v>EU27</c:v>
                </c:pt>
              </c:strCache>
            </c:strRef>
          </c:cat>
          <c:val>
            <c:numRef>
              <c:f>'Figure 1.8'!$I$5:$I$10</c:f>
              <c:numCache>
                <c:formatCode>0.000</c:formatCode>
                <c:ptCount val="6"/>
                <c:pt idx="0">
                  <c:v>-1.1335012594460041</c:v>
                </c:pt>
                <c:pt idx="1">
                  <c:v>-2.1434272032835384</c:v>
                </c:pt>
                <c:pt idx="2">
                  <c:v>-16.846608270523532</c:v>
                </c:pt>
                <c:pt idx="3">
                  <c:v>14.169200995300033</c:v>
                </c:pt>
                <c:pt idx="4">
                  <c:v>14.806602611480541</c:v>
                </c:pt>
                <c:pt idx="5">
                  <c:v>-2.2894528413967037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47-4F4A-9D81-B6968D258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4477440"/>
        <c:axId val="584478272"/>
      </c:barChart>
      <c:lineChart>
        <c:grouping val="standard"/>
        <c:varyColors val="0"/>
        <c:ser>
          <c:idx val="0"/>
          <c:order val="0"/>
          <c:tx>
            <c:strRef>
              <c:f>'Figure 1.8'!$B$4</c:f>
              <c:strCache>
                <c:ptCount val="1"/>
                <c:pt idx="0">
                  <c:v>Total industry employment growth rate (right axis)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'Figure 1.8'!$A$5:$A$10</c:f>
              <c:strCache>
                <c:ptCount val="6"/>
                <c:pt idx="0">
                  <c:v>SK</c:v>
                </c:pt>
                <c:pt idx="1">
                  <c:v>AT</c:v>
                </c:pt>
                <c:pt idx="2">
                  <c:v>HU</c:v>
                </c:pt>
                <c:pt idx="3">
                  <c:v>CZ</c:v>
                </c:pt>
                <c:pt idx="4">
                  <c:v>PL</c:v>
                </c:pt>
                <c:pt idx="5">
                  <c:v>EU27</c:v>
                </c:pt>
              </c:strCache>
            </c:strRef>
          </c:cat>
          <c:val>
            <c:numRef>
              <c:f>'Figure 1.8'!$B$5:$B$10</c:f>
              <c:numCache>
                <c:formatCode>0.000</c:formatCode>
                <c:ptCount val="6"/>
                <c:pt idx="0">
                  <c:v>-1.8861519963683793</c:v>
                </c:pt>
                <c:pt idx="1">
                  <c:v>-1.6716859838779685</c:v>
                </c:pt>
                <c:pt idx="2">
                  <c:v>-2.196316909582019</c:v>
                </c:pt>
                <c:pt idx="3">
                  <c:v>-1.4739322967013746</c:v>
                </c:pt>
                <c:pt idx="4">
                  <c:v>8.2501695868186786E-2</c:v>
                </c:pt>
                <c:pt idx="5">
                  <c:v>-1.5003633259016547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47-4F4A-9D81-B6968D2583A9}"/>
            </c:ext>
          </c:extLst>
        </c:ser>
        <c:ser>
          <c:idx val="8"/>
          <c:order val="8"/>
          <c:tx>
            <c:strRef>
              <c:f>'Figure 1.8'!$J$4</c:f>
              <c:strCache>
                <c:ptCount val="1"/>
                <c:pt idx="0">
                  <c:v>Total industry GVA growth rate (right axis)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'Figure 1.8'!$A$5:$A$10</c:f>
              <c:strCache>
                <c:ptCount val="6"/>
                <c:pt idx="0">
                  <c:v>SK</c:v>
                </c:pt>
                <c:pt idx="1">
                  <c:v>AT</c:v>
                </c:pt>
                <c:pt idx="2">
                  <c:v>HU</c:v>
                </c:pt>
                <c:pt idx="3">
                  <c:v>CZ</c:v>
                </c:pt>
                <c:pt idx="4">
                  <c:v>PL</c:v>
                </c:pt>
                <c:pt idx="5">
                  <c:v>EU27</c:v>
                </c:pt>
              </c:strCache>
            </c:strRef>
          </c:cat>
          <c:val>
            <c:numRef>
              <c:f>'Figure 1.8'!$J$5:$J$10</c:f>
              <c:numCache>
                <c:formatCode>0.000</c:formatCode>
                <c:ptCount val="6"/>
                <c:pt idx="0">
                  <c:v>-5.3825955073983689</c:v>
                </c:pt>
                <c:pt idx="1">
                  <c:v>-6.3586545361974167</c:v>
                </c:pt>
                <c:pt idx="2">
                  <c:v>-5.1121987350684854</c:v>
                </c:pt>
                <c:pt idx="3">
                  <c:v>-5.3748562524721821</c:v>
                </c:pt>
                <c:pt idx="4">
                  <c:v>-2.7836108985184627</c:v>
                </c:pt>
                <c:pt idx="5">
                  <c:v>-6.1065901322345795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47-4F4A-9D81-B6968D258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47504"/>
        <c:axId val="491746256"/>
      </c:lineChart>
      <c:catAx>
        <c:axId val="5844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4478272"/>
        <c:crosses val="autoZero"/>
        <c:auto val="1"/>
        <c:lblAlgn val="ctr"/>
        <c:lblOffset val="100"/>
        <c:noMultiLvlLbl val="0"/>
      </c:catAx>
      <c:valAx>
        <c:axId val="584478272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4477440"/>
        <c:crosses val="autoZero"/>
        <c:crossBetween val="between"/>
      </c:valAx>
      <c:valAx>
        <c:axId val="491746256"/>
        <c:scaling>
          <c:orientation val="minMax"/>
          <c:max val="12"/>
          <c:min val="-12"/>
        </c:scaling>
        <c:delete val="0"/>
        <c:axPos val="r"/>
        <c:numFmt formatCode="0.0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91747504"/>
        <c:crosses val="max"/>
        <c:crossBetween val="between"/>
        <c:majorUnit val="4"/>
      </c:valAx>
      <c:catAx>
        <c:axId val="49174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1746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'Figure 3.17'!$B$4</c:f>
              <c:strCache>
                <c:ptCount val="1"/>
                <c:pt idx="0">
                  <c:v>Share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39-4DAB-9DA7-C32BD172B0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39-4DAB-9DA7-C32BD172B0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39-4DAB-9DA7-C32BD172B0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39-4DAB-9DA7-C32BD172B0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'Figure 3.17'!$A$5:$A$8</c:f>
              <c:strCache>
                <c:ptCount val="4"/>
                <c:pt idx="0">
                  <c:v>Business Enterprise Sector</c:v>
                </c:pt>
                <c:pt idx="1">
                  <c:v>Government Sector</c:v>
                </c:pt>
                <c:pt idx="2">
                  <c:v>Higher Education Sector</c:v>
                </c:pt>
                <c:pt idx="3">
                  <c:v>Private Non-Profit Sector</c:v>
                </c:pt>
              </c:strCache>
            </c:strRef>
          </c:cat>
          <c:val>
            <c:numRef>
              <c:f>'Figure 3.17'!$B$5:$B$8</c:f>
              <c:numCache>
                <c:formatCode>General</c:formatCode>
                <c:ptCount val="4"/>
                <c:pt idx="0">
                  <c:v>73</c:v>
                </c:pt>
                <c:pt idx="1">
                  <c:v>16.5</c:v>
                </c:pt>
                <c:pt idx="2">
                  <c:v>7.4</c:v>
                </c:pt>
                <c:pt idx="3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39-4DAB-9DA7-C32BD172B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009910799214259E-3"/>
          <c:y val="0.81640258410495536"/>
          <c:w val="0.98850162260819108"/>
          <c:h val="0.15085412477072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'Figure 3.18'!$B$4</c:f>
              <c:strCache>
                <c:ptCount val="1"/>
                <c:pt idx="0">
                  <c:v>Business sector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8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</c:numLit>
          </c:cat>
          <c:val>
            <c:numRef>
              <c:f>'Figure 3.18'!$B$5:$B$22</c:f>
              <c:numCache>
                <c:formatCode>General</c:formatCode>
                <c:ptCount val="18"/>
                <c:pt idx="0">
                  <c:v>64.34</c:v>
                </c:pt>
                <c:pt idx="1">
                  <c:v>55.2</c:v>
                </c:pt>
                <c:pt idx="2">
                  <c:v>49.18</c:v>
                </c:pt>
                <c:pt idx="3">
                  <c:v>49.84</c:v>
                </c:pt>
                <c:pt idx="4">
                  <c:v>43.06</c:v>
                </c:pt>
                <c:pt idx="5">
                  <c:v>39.549999999999997</c:v>
                </c:pt>
                <c:pt idx="6">
                  <c:v>42.88</c:v>
                </c:pt>
                <c:pt idx="7">
                  <c:v>41.05</c:v>
                </c:pt>
                <c:pt idx="8">
                  <c:v>42.09</c:v>
                </c:pt>
                <c:pt idx="9">
                  <c:v>37.18</c:v>
                </c:pt>
                <c:pt idx="10">
                  <c:v>41.35</c:v>
                </c:pt>
                <c:pt idx="11">
                  <c:v>46.26</c:v>
                </c:pt>
                <c:pt idx="12">
                  <c:v>36.840000000000003</c:v>
                </c:pt>
                <c:pt idx="13">
                  <c:v>27.95</c:v>
                </c:pt>
                <c:pt idx="14">
                  <c:v>50.36</c:v>
                </c:pt>
                <c:pt idx="15">
                  <c:v>54.12</c:v>
                </c:pt>
                <c:pt idx="16">
                  <c:v>54.08</c:v>
                </c:pt>
                <c:pt idx="17">
                  <c:v>54.83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5-4062-AAB9-D7829F86679E}"/>
            </c:ext>
          </c:extLst>
        </c:ser>
        <c:ser>
          <c:idx val="1"/>
          <c:order val="1"/>
          <c:tx>
            <c:strRef>
              <c:f>'Figure 3.18'!$C$4</c:f>
              <c:strCache>
                <c:ptCount val="1"/>
                <c:pt idx="0">
                  <c:v>Government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8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</c:numLit>
          </c:cat>
          <c:val>
            <c:numRef>
              <c:f>'Figure 3.18'!$C$5:$C$22</c:f>
              <c:numCache>
                <c:formatCode>General</c:formatCode>
                <c:ptCount val="18"/>
                <c:pt idx="0">
                  <c:v>26.56</c:v>
                </c:pt>
                <c:pt idx="1">
                  <c:v>31.61</c:v>
                </c:pt>
                <c:pt idx="2">
                  <c:v>30.49</c:v>
                </c:pt>
                <c:pt idx="3">
                  <c:v>29.66</c:v>
                </c:pt>
                <c:pt idx="4">
                  <c:v>32.76</c:v>
                </c:pt>
                <c:pt idx="5">
                  <c:v>35.36</c:v>
                </c:pt>
                <c:pt idx="6">
                  <c:v>32.799999999999997</c:v>
                </c:pt>
                <c:pt idx="7">
                  <c:v>33.89</c:v>
                </c:pt>
                <c:pt idx="8">
                  <c:v>29.96</c:v>
                </c:pt>
                <c:pt idx="9">
                  <c:v>27.66</c:v>
                </c:pt>
                <c:pt idx="10">
                  <c:v>24.52</c:v>
                </c:pt>
                <c:pt idx="11">
                  <c:v>20.48</c:v>
                </c:pt>
                <c:pt idx="12">
                  <c:v>28.34</c:v>
                </c:pt>
                <c:pt idx="13">
                  <c:v>27.86</c:v>
                </c:pt>
                <c:pt idx="14">
                  <c:v>21.44</c:v>
                </c:pt>
                <c:pt idx="15">
                  <c:v>20.81</c:v>
                </c:pt>
                <c:pt idx="16">
                  <c:v>21.22</c:v>
                </c:pt>
                <c:pt idx="17">
                  <c:v>19.95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5-4062-AAB9-D7829F86679E}"/>
            </c:ext>
          </c:extLst>
        </c:ser>
        <c:ser>
          <c:idx val="2"/>
          <c:order val="2"/>
          <c:tx>
            <c:strRef>
              <c:f>'Figure 3.18'!$D$4</c:f>
              <c:strCache>
                <c:ptCount val="1"/>
                <c:pt idx="0">
                  <c:v>Higher Education sector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8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</c:numLit>
          </c:cat>
          <c:val>
            <c:numRef>
              <c:f>'Figure 3.18'!$D$5:$D$22</c:f>
              <c:numCache>
                <c:formatCode>General</c:formatCode>
                <c:ptCount val="18"/>
                <c:pt idx="0">
                  <c:v>9.09</c:v>
                </c:pt>
                <c:pt idx="1">
                  <c:v>13.16</c:v>
                </c:pt>
                <c:pt idx="2">
                  <c:v>20.12</c:v>
                </c:pt>
                <c:pt idx="3">
                  <c:v>20.420000000000002</c:v>
                </c:pt>
                <c:pt idx="4">
                  <c:v>24.11</c:v>
                </c:pt>
                <c:pt idx="5">
                  <c:v>24.99</c:v>
                </c:pt>
                <c:pt idx="6">
                  <c:v>24.26</c:v>
                </c:pt>
                <c:pt idx="7">
                  <c:v>25.03</c:v>
                </c:pt>
                <c:pt idx="8">
                  <c:v>27.64</c:v>
                </c:pt>
                <c:pt idx="9">
                  <c:v>34.950000000000003</c:v>
                </c:pt>
                <c:pt idx="10">
                  <c:v>34.03</c:v>
                </c:pt>
                <c:pt idx="11">
                  <c:v>33.1</c:v>
                </c:pt>
                <c:pt idx="12">
                  <c:v>34.42</c:v>
                </c:pt>
                <c:pt idx="13">
                  <c:v>43.79</c:v>
                </c:pt>
                <c:pt idx="14">
                  <c:v>27.71</c:v>
                </c:pt>
                <c:pt idx="15">
                  <c:v>24.67</c:v>
                </c:pt>
                <c:pt idx="16">
                  <c:v>24.28</c:v>
                </c:pt>
                <c:pt idx="17">
                  <c:v>25.19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65-4062-AAB9-D7829F86679E}"/>
            </c:ext>
          </c:extLst>
        </c:ser>
        <c:ser>
          <c:idx val="3"/>
          <c:order val="3"/>
          <c:tx>
            <c:strRef>
              <c:f>'Figure 3.18'!$E$4</c:f>
              <c:strCache>
                <c:ptCount val="1"/>
                <c:pt idx="0">
                  <c:v>Private non-profit sector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8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</c:numLit>
          </c:cat>
          <c:val>
            <c:numRef>
              <c:f>'Figure 3.18'!$E$5:$E$22</c:f>
              <c:numCache>
                <c:formatCode>General</c:formatCode>
                <c:ptCount val="18"/>
                <c:pt idx="0">
                  <c:v>0.02</c:v>
                </c:pt>
                <c:pt idx="1">
                  <c:v>0.03</c:v>
                </c:pt>
                <c:pt idx="2">
                  <c:v>0.21</c:v>
                </c:pt>
                <c:pt idx="3">
                  <c:v>0.08</c:v>
                </c:pt>
                <c:pt idx="4">
                  <c:v>7.0000000000000007E-2</c:v>
                </c:pt>
                <c:pt idx="5">
                  <c:v>0.1</c:v>
                </c:pt>
                <c:pt idx="6">
                  <c:v>0.06</c:v>
                </c:pt>
                <c:pt idx="7">
                  <c:v>0.03</c:v>
                </c:pt>
                <c:pt idx="8">
                  <c:v>0.31</c:v>
                </c:pt>
                <c:pt idx="9">
                  <c:v>0.21</c:v>
                </c:pt>
                <c:pt idx="10">
                  <c:v>0.1</c:v>
                </c:pt>
                <c:pt idx="11">
                  <c:v>0.15</c:v>
                </c:pt>
                <c:pt idx="12">
                  <c:v>0.41</c:v>
                </c:pt>
                <c:pt idx="13">
                  <c:v>0.4</c:v>
                </c:pt>
                <c:pt idx="14">
                  <c:v>0.49</c:v>
                </c:pt>
                <c:pt idx="15">
                  <c:v>0.41</c:v>
                </c:pt>
                <c:pt idx="16">
                  <c:v>0.42</c:v>
                </c:pt>
                <c:pt idx="17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65-4062-AAB9-D7829F866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4180656"/>
        <c:axId val="644184816"/>
      </c:barChart>
      <c:catAx>
        <c:axId val="6441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4418481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4418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4418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269373957585442E-2"/>
          <c:y val="0.8484573015817557"/>
          <c:w val="0.97988547619010768"/>
          <c:h val="0.127771441548912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'Figure 3.19'!$B$4</c:f>
              <c:strCache>
                <c:ptCount val="1"/>
                <c:pt idx="0">
                  <c:v>Business sector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8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</c:numLit>
          </c:cat>
          <c:val>
            <c:numRef>
              <c:f>'Figure 3.19'!$B$5:$B$22</c:f>
              <c:numCache>
                <c:formatCode>General</c:formatCode>
                <c:ptCount val="18"/>
                <c:pt idx="0">
                  <c:v>53.56</c:v>
                </c:pt>
                <c:pt idx="1">
                  <c:v>45.09</c:v>
                </c:pt>
                <c:pt idx="2">
                  <c:v>38.29</c:v>
                </c:pt>
                <c:pt idx="3">
                  <c:v>36.6</c:v>
                </c:pt>
                <c:pt idx="4">
                  <c:v>34.96</c:v>
                </c:pt>
                <c:pt idx="5">
                  <c:v>35.6</c:v>
                </c:pt>
                <c:pt idx="6">
                  <c:v>34.68</c:v>
                </c:pt>
                <c:pt idx="7">
                  <c:v>35.11</c:v>
                </c:pt>
                <c:pt idx="8">
                  <c:v>35.06</c:v>
                </c:pt>
                <c:pt idx="9">
                  <c:v>33.85</c:v>
                </c:pt>
                <c:pt idx="10">
                  <c:v>37.71</c:v>
                </c:pt>
                <c:pt idx="11">
                  <c:v>40.19</c:v>
                </c:pt>
                <c:pt idx="12">
                  <c:v>32.21</c:v>
                </c:pt>
                <c:pt idx="13">
                  <c:v>25.06</c:v>
                </c:pt>
                <c:pt idx="14">
                  <c:v>46.22</c:v>
                </c:pt>
                <c:pt idx="15">
                  <c:v>35.5</c:v>
                </c:pt>
                <c:pt idx="16">
                  <c:v>48.85</c:v>
                </c:pt>
                <c:pt idx="17">
                  <c:v>46.76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0-4D74-8958-58C663F2FBE3}"/>
            </c:ext>
          </c:extLst>
        </c:ser>
        <c:ser>
          <c:idx val="1"/>
          <c:order val="1"/>
          <c:tx>
            <c:strRef>
              <c:f>'Figure 3.19'!$C$4</c:f>
              <c:strCache>
                <c:ptCount val="1"/>
                <c:pt idx="0">
                  <c:v>Government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8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</c:numLit>
          </c:cat>
          <c:val>
            <c:numRef>
              <c:f>'Figure 3.19'!$C$5:$C$22</c:f>
              <c:numCache>
                <c:formatCode>General</c:formatCode>
                <c:ptCount val="18"/>
                <c:pt idx="0">
                  <c:v>44.1</c:v>
                </c:pt>
                <c:pt idx="1">
                  <c:v>50.84</c:v>
                </c:pt>
                <c:pt idx="2">
                  <c:v>57.12</c:v>
                </c:pt>
                <c:pt idx="3">
                  <c:v>57.02</c:v>
                </c:pt>
                <c:pt idx="4">
                  <c:v>55.56</c:v>
                </c:pt>
                <c:pt idx="5">
                  <c:v>53.92</c:v>
                </c:pt>
                <c:pt idx="6">
                  <c:v>52.33</c:v>
                </c:pt>
                <c:pt idx="7">
                  <c:v>50.56</c:v>
                </c:pt>
                <c:pt idx="8">
                  <c:v>49.57</c:v>
                </c:pt>
                <c:pt idx="9">
                  <c:v>49.75</c:v>
                </c:pt>
                <c:pt idx="10">
                  <c:v>41.57</c:v>
                </c:pt>
                <c:pt idx="11">
                  <c:v>38.9</c:v>
                </c:pt>
                <c:pt idx="12">
                  <c:v>41.38</c:v>
                </c:pt>
                <c:pt idx="13">
                  <c:v>31.94</c:v>
                </c:pt>
                <c:pt idx="14">
                  <c:v>40.99</c:v>
                </c:pt>
                <c:pt idx="15">
                  <c:v>49.03</c:v>
                </c:pt>
                <c:pt idx="16">
                  <c:v>38.01</c:v>
                </c:pt>
                <c:pt idx="17">
                  <c:v>40.450000000000003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0-4D74-8958-58C663F2FBE3}"/>
            </c:ext>
          </c:extLst>
        </c:ser>
        <c:ser>
          <c:idx val="2"/>
          <c:order val="2"/>
          <c:tx>
            <c:strRef>
              <c:f>'Figure 3.19'!$D$4</c:f>
              <c:strCache>
                <c:ptCount val="1"/>
                <c:pt idx="0">
                  <c:v>Other national sources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8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</c:numLit>
          </c:cat>
          <c:val>
            <c:numRef>
              <c:f>'Figure 3.19'!$D$5:$D$22</c:f>
              <c:numCache>
                <c:formatCode>General</c:formatCode>
                <c:ptCount val="18"/>
                <c:pt idx="0">
                  <c:v>0.27</c:v>
                </c:pt>
                <c:pt idx="1">
                  <c:v>0.72</c:v>
                </c:pt>
                <c:pt idx="2">
                  <c:v>0.3</c:v>
                </c:pt>
                <c:pt idx="3">
                  <c:v>0.34</c:v>
                </c:pt>
                <c:pt idx="4">
                  <c:v>0.43</c:v>
                </c:pt>
                <c:pt idx="5">
                  <c:v>0.24</c:v>
                </c:pt>
                <c:pt idx="6">
                  <c:v>0.69</c:v>
                </c:pt>
                <c:pt idx="7">
                  <c:v>1.55</c:v>
                </c:pt>
                <c:pt idx="8">
                  <c:v>0.7</c:v>
                </c:pt>
                <c:pt idx="9">
                  <c:v>2.2400000000000002</c:v>
                </c:pt>
                <c:pt idx="10">
                  <c:v>2.0699999999999998</c:v>
                </c:pt>
                <c:pt idx="11">
                  <c:v>2.94</c:v>
                </c:pt>
                <c:pt idx="12">
                  <c:v>2.72</c:v>
                </c:pt>
                <c:pt idx="13">
                  <c:v>3.57</c:v>
                </c:pt>
                <c:pt idx="14">
                  <c:v>2.08</c:v>
                </c:pt>
                <c:pt idx="15">
                  <c:v>1.72</c:v>
                </c:pt>
                <c:pt idx="16">
                  <c:v>1.91</c:v>
                </c:pt>
                <c:pt idx="17">
                  <c:v>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70-4D74-8958-58C663F2FBE3}"/>
            </c:ext>
          </c:extLst>
        </c:ser>
        <c:ser>
          <c:idx val="3"/>
          <c:order val="3"/>
          <c:tx>
            <c:strRef>
              <c:f>'Figure 3.19'!$E$4</c:f>
              <c:strCache>
                <c:ptCount val="1"/>
                <c:pt idx="0">
                  <c:v>Foreign sources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8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</c:numLit>
          </c:cat>
          <c:val>
            <c:numRef>
              <c:f>'Figure 3.19'!$E$5:$E$22</c:f>
              <c:numCache>
                <c:formatCode>General</c:formatCode>
                <c:ptCount val="18"/>
                <c:pt idx="0">
                  <c:v>2.0699999999999998</c:v>
                </c:pt>
                <c:pt idx="1">
                  <c:v>3.34</c:v>
                </c:pt>
                <c:pt idx="2">
                  <c:v>4.29</c:v>
                </c:pt>
                <c:pt idx="3">
                  <c:v>6.04</c:v>
                </c:pt>
                <c:pt idx="4">
                  <c:v>9.0500000000000007</c:v>
                </c:pt>
                <c:pt idx="5">
                  <c:v>10.24</c:v>
                </c:pt>
                <c:pt idx="6">
                  <c:v>12.29</c:v>
                </c:pt>
                <c:pt idx="7">
                  <c:v>12.78</c:v>
                </c:pt>
                <c:pt idx="8">
                  <c:v>14.67</c:v>
                </c:pt>
                <c:pt idx="9">
                  <c:v>14.16</c:v>
                </c:pt>
                <c:pt idx="10">
                  <c:v>18.649999999999999</c:v>
                </c:pt>
                <c:pt idx="11">
                  <c:v>17.97</c:v>
                </c:pt>
                <c:pt idx="12">
                  <c:v>23.68</c:v>
                </c:pt>
                <c:pt idx="13">
                  <c:v>39.43</c:v>
                </c:pt>
                <c:pt idx="14">
                  <c:v>10.71</c:v>
                </c:pt>
                <c:pt idx="15">
                  <c:v>13.74</c:v>
                </c:pt>
                <c:pt idx="16">
                  <c:v>11.23</c:v>
                </c:pt>
                <c:pt idx="17">
                  <c:v>10.73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70-4D74-8958-58C663F2F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8001728"/>
        <c:axId val="677995488"/>
      </c:barChart>
      <c:catAx>
        <c:axId val="67800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77995488"/>
        <c:crosses val="autoZero"/>
        <c:auto val="1"/>
        <c:lblAlgn val="ctr"/>
        <c:lblOffset val="100"/>
        <c:tickLblSkip val="2"/>
        <c:noMultiLvlLbl val="0"/>
      </c:catAx>
      <c:valAx>
        <c:axId val="67799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78001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86327385545127E-3"/>
          <c:y val="0.8112647196291638"/>
          <c:w val="0.99060228047714294"/>
          <c:h val="0.15912992902874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'Figure 3.20'!$B$4</c:f>
              <c:strCache>
                <c:ptCount val="1"/>
                <c:pt idx="0">
                  <c:v>Basic research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8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</c:numLit>
          </c:cat>
          <c:val>
            <c:numRef>
              <c:f>'Figure 3.20'!$B$5:$B$22</c:f>
              <c:numCache>
                <c:formatCode>General</c:formatCode>
                <c:ptCount val="18"/>
                <c:pt idx="0">
                  <c:v>29.6</c:v>
                </c:pt>
                <c:pt idx="1">
                  <c:v>37.33</c:v>
                </c:pt>
                <c:pt idx="2">
                  <c:v>45.09</c:v>
                </c:pt>
                <c:pt idx="3">
                  <c:v>46.67</c:v>
                </c:pt>
                <c:pt idx="4">
                  <c:v>47.42</c:v>
                </c:pt>
                <c:pt idx="5">
                  <c:v>46.24</c:v>
                </c:pt>
                <c:pt idx="6">
                  <c:v>43.76</c:v>
                </c:pt>
                <c:pt idx="7">
                  <c:v>46.51</c:v>
                </c:pt>
                <c:pt idx="8">
                  <c:v>46.27</c:v>
                </c:pt>
                <c:pt idx="9">
                  <c:v>48.87</c:v>
                </c:pt>
                <c:pt idx="10">
                  <c:v>47.34</c:v>
                </c:pt>
                <c:pt idx="11">
                  <c:v>44.09</c:v>
                </c:pt>
                <c:pt idx="12">
                  <c:v>45.1</c:v>
                </c:pt>
                <c:pt idx="13">
                  <c:v>42.78</c:v>
                </c:pt>
                <c:pt idx="14">
                  <c:v>40.39</c:v>
                </c:pt>
                <c:pt idx="15">
                  <c:v>37.22</c:v>
                </c:pt>
                <c:pt idx="16">
                  <c:v>40.11</c:v>
                </c:pt>
                <c:pt idx="17">
                  <c:v>39.93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E-4E1D-921C-C34228E285DF}"/>
            </c:ext>
          </c:extLst>
        </c:ser>
        <c:ser>
          <c:idx val="1"/>
          <c:order val="1"/>
          <c:tx>
            <c:strRef>
              <c:f>'Figure 3.20'!$C$4</c:f>
              <c:strCache>
                <c:ptCount val="1"/>
                <c:pt idx="0">
                  <c:v>Applied research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8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</c:numLit>
          </c:cat>
          <c:val>
            <c:numRef>
              <c:f>'Figure 3.20'!$C$5:$C$22</c:f>
              <c:numCache>
                <c:formatCode>General</c:formatCode>
                <c:ptCount val="18"/>
                <c:pt idx="0">
                  <c:v>46.8</c:v>
                </c:pt>
                <c:pt idx="1">
                  <c:v>44.72</c:v>
                </c:pt>
                <c:pt idx="2">
                  <c:v>35.39</c:v>
                </c:pt>
                <c:pt idx="3">
                  <c:v>30.9</c:v>
                </c:pt>
                <c:pt idx="4">
                  <c:v>29.47</c:v>
                </c:pt>
                <c:pt idx="5">
                  <c:v>24.51</c:v>
                </c:pt>
                <c:pt idx="6">
                  <c:v>27.39</c:v>
                </c:pt>
                <c:pt idx="7">
                  <c:v>24.19</c:v>
                </c:pt>
                <c:pt idx="8">
                  <c:v>23.67</c:v>
                </c:pt>
                <c:pt idx="9">
                  <c:v>24.63</c:v>
                </c:pt>
                <c:pt idx="10">
                  <c:v>23.46</c:v>
                </c:pt>
                <c:pt idx="11">
                  <c:v>23.83</c:v>
                </c:pt>
                <c:pt idx="12">
                  <c:v>28.42</c:v>
                </c:pt>
                <c:pt idx="13">
                  <c:v>30.26</c:v>
                </c:pt>
                <c:pt idx="14">
                  <c:v>23.67</c:v>
                </c:pt>
                <c:pt idx="15">
                  <c:v>22.82</c:v>
                </c:pt>
                <c:pt idx="16">
                  <c:v>24.07</c:v>
                </c:pt>
                <c:pt idx="17">
                  <c:v>23.4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E-4E1D-921C-C34228E285DF}"/>
            </c:ext>
          </c:extLst>
        </c:ser>
        <c:ser>
          <c:idx val="2"/>
          <c:order val="2"/>
          <c:tx>
            <c:strRef>
              <c:f>'Figure 3.20'!$D$4</c:f>
              <c:strCache>
                <c:ptCount val="1"/>
                <c:pt idx="0">
                  <c:v>Development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8"/>
              <c:pt idx="0">
                <c:v>2002</c:v>
              </c:pt>
              <c:pt idx="1">
                <c:v>2003</c:v>
              </c:pt>
              <c:pt idx="2">
                <c:v>2004</c:v>
              </c:pt>
              <c:pt idx="3">
                <c:v>2005</c:v>
              </c:pt>
              <c:pt idx="4">
                <c:v>2006</c:v>
              </c:pt>
              <c:pt idx="5">
                <c:v>2007</c:v>
              </c:pt>
              <c:pt idx="6">
                <c:v>2008</c:v>
              </c:pt>
              <c:pt idx="7">
                <c:v>2009</c:v>
              </c:pt>
              <c:pt idx="8">
                <c:v>2010</c:v>
              </c:pt>
              <c:pt idx="9">
                <c:v>2011</c:v>
              </c:pt>
              <c:pt idx="10">
                <c:v>2012</c:v>
              </c:pt>
              <c:pt idx="11">
                <c:v>2013</c:v>
              </c:pt>
              <c:pt idx="12">
                <c:v>2014</c:v>
              </c:pt>
              <c:pt idx="13">
                <c:v>2015</c:v>
              </c:pt>
              <c:pt idx="14">
                <c:v>2016</c:v>
              </c:pt>
              <c:pt idx="15">
                <c:v>2017</c:v>
              </c:pt>
              <c:pt idx="16">
                <c:v>2018</c:v>
              </c:pt>
              <c:pt idx="17">
                <c:v>2019</c:v>
              </c:pt>
            </c:numLit>
          </c:cat>
          <c:val>
            <c:numRef>
              <c:f>'Figure 3.20'!$D$5:$D$22</c:f>
              <c:numCache>
                <c:formatCode>General</c:formatCode>
                <c:ptCount val="18"/>
                <c:pt idx="0">
                  <c:v>23.6</c:v>
                </c:pt>
                <c:pt idx="1">
                  <c:v>17.95</c:v>
                </c:pt>
                <c:pt idx="2">
                  <c:v>19.52</c:v>
                </c:pt>
                <c:pt idx="3">
                  <c:v>22.43</c:v>
                </c:pt>
                <c:pt idx="4">
                  <c:v>23.11</c:v>
                </c:pt>
                <c:pt idx="5">
                  <c:v>29.25</c:v>
                </c:pt>
                <c:pt idx="6">
                  <c:v>28.85</c:v>
                </c:pt>
                <c:pt idx="7">
                  <c:v>29.3</c:v>
                </c:pt>
                <c:pt idx="8">
                  <c:v>30.05</c:v>
                </c:pt>
                <c:pt idx="9">
                  <c:v>26.5</c:v>
                </c:pt>
                <c:pt idx="10">
                  <c:v>29.2</c:v>
                </c:pt>
                <c:pt idx="11">
                  <c:v>32.08</c:v>
                </c:pt>
                <c:pt idx="12">
                  <c:v>26.48</c:v>
                </c:pt>
                <c:pt idx="13">
                  <c:v>26.95</c:v>
                </c:pt>
                <c:pt idx="14">
                  <c:v>35.94</c:v>
                </c:pt>
                <c:pt idx="15">
                  <c:v>39.96</c:v>
                </c:pt>
                <c:pt idx="16">
                  <c:v>35.81</c:v>
                </c:pt>
                <c:pt idx="17">
                  <c:v>36.67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4E-4E1D-921C-C34228E28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9352592"/>
        <c:axId val="679351760"/>
      </c:barChart>
      <c:catAx>
        <c:axId val="67935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79351760"/>
        <c:crosses val="autoZero"/>
        <c:auto val="1"/>
        <c:lblAlgn val="ctr"/>
        <c:lblOffset val="100"/>
        <c:tickLblSkip val="2"/>
        <c:noMultiLvlLbl val="0"/>
      </c:catAx>
      <c:valAx>
        <c:axId val="6793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7935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'Figure 3.21'!$B$4</c:f>
              <c:strCache>
                <c:ptCount val="1"/>
                <c:pt idx="0">
                  <c:v>Government sector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6"/>
              <c:pt idx="0">
                <c:v>1994</c:v>
              </c:pt>
              <c:pt idx="1">
                <c:v>1995</c:v>
              </c:pt>
              <c:pt idx="2">
                <c:v>1996</c:v>
              </c:pt>
              <c:pt idx="3">
                <c:v>1997</c:v>
              </c:pt>
              <c:pt idx="4">
                <c:v>1998</c:v>
              </c:pt>
              <c:pt idx="5">
                <c:v>1999</c:v>
              </c:pt>
              <c:pt idx="6">
                <c:v>2000</c:v>
              </c:pt>
              <c:pt idx="7">
                <c:v>2001</c:v>
              </c:pt>
              <c:pt idx="8">
                <c:v>2002</c:v>
              </c:pt>
              <c:pt idx="9">
                <c:v>2003</c:v>
              </c:pt>
              <c:pt idx="10">
                <c:v>2004</c:v>
              </c:pt>
              <c:pt idx="11">
                <c:v>2005</c:v>
              </c:pt>
              <c:pt idx="12">
                <c:v>2006</c:v>
              </c:pt>
              <c:pt idx="13">
                <c:v>2007</c:v>
              </c:pt>
              <c:pt idx="14">
                <c:v>2008</c:v>
              </c:pt>
              <c:pt idx="15">
                <c:v>2009</c:v>
              </c:pt>
              <c:pt idx="16">
                <c:v>2010</c:v>
              </c:pt>
              <c:pt idx="17">
                <c:v>2011</c:v>
              </c:pt>
              <c:pt idx="18">
                <c:v>2012</c:v>
              </c:pt>
              <c:pt idx="19">
                <c:v>2013</c:v>
              </c:pt>
              <c:pt idx="20">
                <c:v>2014</c:v>
              </c:pt>
              <c:pt idx="21">
                <c:v>2015</c:v>
              </c:pt>
              <c:pt idx="22">
                <c:v>2016</c:v>
              </c:pt>
              <c:pt idx="23">
                <c:v>2017</c:v>
              </c:pt>
              <c:pt idx="24">
                <c:v>2018</c:v>
              </c:pt>
              <c:pt idx="25">
                <c:v>2019</c:v>
              </c:pt>
            </c:numLit>
          </c:cat>
          <c:val>
            <c:numRef>
              <c:f>'Figure 3.21'!$B$5:$B$30</c:f>
              <c:numCache>
                <c:formatCode>#,##0.00</c:formatCode>
                <c:ptCount val="26"/>
                <c:pt idx="0">
                  <c:v>57350.46</c:v>
                </c:pt>
                <c:pt idx="1">
                  <c:v>67493.2</c:v>
                </c:pt>
                <c:pt idx="2">
                  <c:v>77461</c:v>
                </c:pt>
                <c:pt idx="3">
                  <c:v>88798.61</c:v>
                </c:pt>
                <c:pt idx="4">
                  <c:v>92598.88</c:v>
                </c:pt>
                <c:pt idx="5">
                  <c:v>88220.37</c:v>
                </c:pt>
                <c:pt idx="6">
                  <c:v>86043.48</c:v>
                </c:pt>
                <c:pt idx="7">
                  <c:v>88561.01</c:v>
                </c:pt>
                <c:pt idx="8">
                  <c:v>92704.41</c:v>
                </c:pt>
                <c:pt idx="9">
                  <c:v>118398</c:v>
                </c:pt>
                <c:pt idx="10">
                  <c:v>132058.32</c:v>
                </c:pt>
                <c:pt idx="11">
                  <c:v>142024.73000000001</c:v>
                </c:pt>
                <c:pt idx="12">
                  <c:v>148714.07</c:v>
                </c:pt>
                <c:pt idx="13">
                  <c:v>152393.41</c:v>
                </c:pt>
                <c:pt idx="14">
                  <c:v>165613.72</c:v>
                </c:pt>
                <c:pt idx="15">
                  <c:v>153199.26999999999</c:v>
                </c:pt>
                <c:pt idx="16">
                  <c:v>206398.96</c:v>
                </c:pt>
                <c:pt idx="17">
                  <c:v>233061.45</c:v>
                </c:pt>
                <c:pt idx="18">
                  <c:v>243301.75</c:v>
                </c:pt>
                <c:pt idx="19">
                  <c:v>237616.21</c:v>
                </c:pt>
                <c:pt idx="20">
                  <c:v>277113.61</c:v>
                </c:pt>
                <c:pt idx="21">
                  <c:v>296133.17</c:v>
                </c:pt>
                <c:pt idx="22">
                  <c:v>262670.48</c:v>
                </c:pt>
                <c:pt idx="23">
                  <c:v>265908.96999999997</c:v>
                </c:pt>
                <c:pt idx="24">
                  <c:v>285430.90999999997</c:v>
                </c:pt>
                <c:pt idx="25">
                  <c:v>314157.81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2-4616-A68D-341104A3CFA9}"/>
            </c:ext>
          </c:extLst>
        </c:ser>
        <c:ser>
          <c:idx val="1"/>
          <c:order val="1"/>
          <c:tx>
            <c:strRef>
              <c:f>'Figure 3.21'!$C$4</c:f>
              <c:strCache>
                <c:ptCount val="1"/>
                <c:pt idx="0">
                  <c:v>Higher education institutions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6"/>
              <c:pt idx="0">
                <c:v>1994</c:v>
              </c:pt>
              <c:pt idx="1">
                <c:v>1995</c:v>
              </c:pt>
              <c:pt idx="2">
                <c:v>1996</c:v>
              </c:pt>
              <c:pt idx="3">
                <c:v>1997</c:v>
              </c:pt>
              <c:pt idx="4">
                <c:v>1998</c:v>
              </c:pt>
              <c:pt idx="5">
                <c:v>1999</c:v>
              </c:pt>
              <c:pt idx="6">
                <c:v>2000</c:v>
              </c:pt>
              <c:pt idx="7">
                <c:v>2001</c:v>
              </c:pt>
              <c:pt idx="8">
                <c:v>2002</c:v>
              </c:pt>
              <c:pt idx="9">
                <c:v>2003</c:v>
              </c:pt>
              <c:pt idx="10">
                <c:v>2004</c:v>
              </c:pt>
              <c:pt idx="11">
                <c:v>2005</c:v>
              </c:pt>
              <c:pt idx="12">
                <c:v>2006</c:v>
              </c:pt>
              <c:pt idx="13">
                <c:v>2007</c:v>
              </c:pt>
              <c:pt idx="14">
                <c:v>2008</c:v>
              </c:pt>
              <c:pt idx="15">
                <c:v>2009</c:v>
              </c:pt>
              <c:pt idx="16">
                <c:v>2010</c:v>
              </c:pt>
              <c:pt idx="17">
                <c:v>2011</c:v>
              </c:pt>
              <c:pt idx="18">
                <c:v>2012</c:v>
              </c:pt>
              <c:pt idx="19">
                <c:v>2013</c:v>
              </c:pt>
              <c:pt idx="20">
                <c:v>2014</c:v>
              </c:pt>
              <c:pt idx="21">
                <c:v>2015</c:v>
              </c:pt>
              <c:pt idx="22">
                <c:v>2016</c:v>
              </c:pt>
              <c:pt idx="23">
                <c:v>2017</c:v>
              </c:pt>
              <c:pt idx="24">
                <c:v>2018</c:v>
              </c:pt>
              <c:pt idx="25">
                <c:v>2019</c:v>
              </c:pt>
            </c:numLit>
          </c:cat>
          <c:val>
            <c:numRef>
              <c:f>'Figure 3.21'!$C$5:$C$30</c:f>
              <c:numCache>
                <c:formatCode>0.00</c:formatCode>
                <c:ptCount val="26"/>
                <c:pt idx="6" formatCode="#,##0.00">
                  <c:v>1302.7</c:v>
                </c:pt>
                <c:pt idx="7" formatCode="#,##0.00">
                  <c:v>1593.67</c:v>
                </c:pt>
                <c:pt idx="8" formatCode="General">
                  <c:v>117.81</c:v>
                </c:pt>
                <c:pt idx="9" formatCode="General">
                  <c:v>787.43</c:v>
                </c:pt>
                <c:pt idx="10" formatCode="General">
                  <c:v>633.47</c:v>
                </c:pt>
                <c:pt idx="11" formatCode="General">
                  <c:v>722.13</c:v>
                </c:pt>
                <c:pt idx="12" formatCode="General">
                  <c:v>896.73</c:v>
                </c:pt>
                <c:pt idx="13" formatCode="General">
                  <c:v>454.06</c:v>
                </c:pt>
                <c:pt idx="14" formatCode="General">
                  <c:v>992.76</c:v>
                </c:pt>
                <c:pt idx="15" formatCode="#,##0.00">
                  <c:v>1789.39</c:v>
                </c:pt>
                <c:pt idx="16" formatCode="#,##0.00">
                  <c:v>1761.26</c:v>
                </c:pt>
                <c:pt idx="17" formatCode="#,##0.00">
                  <c:v>8657.26</c:v>
                </c:pt>
                <c:pt idx="18" formatCode="#,##0.00">
                  <c:v>10103.07</c:v>
                </c:pt>
                <c:pt idx="19" formatCode="#,##0.00">
                  <c:v>16765.22</c:v>
                </c:pt>
                <c:pt idx="20" formatCode="#,##0.00">
                  <c:v>14729.86</c:v>
                </c:pt>
                <c:pt idx="21" formatCode="#,##0.00">
                  <c:v>30207.63</c:v>
                </c:pt>
                <c:pt idx="22" formatCode="#,##0.00">
                  <c:v>12443.47</c:v>
                </c:pt>
                <c:pt idx="23" formatCode="#,##0.00">
                  <c:v>11611.5</c:v>
                </c:pt>
                <c:pt idx="24" formatCode="#,##0.00">
                  <c:v>12462.81</c:v>
                </c:pt>
                <c:pt idx="25" formatCode="#,##0.00">
                  <c:v>13712.56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82-4616-A68D-341104A3CFA9}"/>
            </c:ext>
          </c:extLst>
        </c:ser>
        <c:ser>
          <c:idx val="2"/>
          <c:order val="2"/>
          <c:tx>
            <c:strRef>
              <c:f>'Figure 3.21'!$D$4</c:f>
              <c:strCache>
                <c:ptCount val="1"/>
                <c:pt idx="0">
                  <c:v>Business sector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6"/>
              <c:pt idx="0">
                <c:v>1994</c:v>
              </c:pt>
              <c:pt idx="1">
                <c:v>1995</c:v>
              </c:pt>
              <c:pt idx="2">
                <c:v>1996</c:v>
              </c:pt>
              <c:pt idx="3">
                <c:v>1997</c:v>
              </c:pt>
              <c:pt idx="4">
                <c:v>1998</c:v>
              </c:pt>
              <c:pt idx="5">
                <c:v>1999</c:v>
              </c:pt>
              <c:pt idx="6">
                <c:v>2000</c:v>
              </c:pt>
              <c:pt idx="7">
                <c:v>2001</c:v>
              </c:pt>
              <c:pt idx="8">
                <c:v>2002</c:v>
              </c:pt>
              <c:pt idx="9">
                <c:v>2003</c:v>
              </c:pt>
              <c:pt idx="10">
                <c:v>2004</c:v>
              </c:pt>
              <c:pt idx="11">
                <c:v>2005</c:v>
              </c:pt>
              <c:pt idx="12">
                <c:v>2006</c:v>
              </c:pt>
              <c:pt idx="13">
                <c:v>2007</c:v>
              </c:pt>
              <c:pt idx="14">
                <c:v>2008</c:v>
              </c:pt>
              <c:pt idx="15">
                <c:v>2009</c:v>
              </c:pt>
              <c:pt idx="16">
                <c:v>2010</c:v>
              </c:pt>
              <c:pt idx="17">
                <c:v>2011</c:v>
              </c:pt>
              <c:pt idx="18">
                <c:v>2012</c:v>
              </c:pt>
              <c:pt idx="19">
                <c:v>2013</c:v>
              </c:pt>
              <c:pt idx="20">
                <c:v>2014</c:v>
              </c:pt>
              <c:pt idx="21">
                <c:v>2015</c:v>
              </c:pt>
              <c:pt idx="22">
                <c:v>2016</c:v>
              </c:pt>
              <c:pt idx="23">
                <c:v>2017</c:v>
              </c:pt>
              <c:pt idx="24">
                <c:v>2018</c:v>
              </c:pt>
              <c:pt idx="25">
                <c:v>2019</c:v>
              </c:pt>
            </c:numLit>
          </c:cat>
          <c:val>
            <c:numRef>
              <c:f>'Figure 3.21'!$D$5:$D$30</c:f>
              <c:numCache>
                <c:formatCode>#,##0.00</c:formatCode>
                <c:ptCount val="26"/>
                <c:pt idx="0">
                  <c:v>88951.74</c:v>
                </c:pt>
                <c:pt idx="1">
                  <c:v>107774.55</c:v>
                </c:pt>
                <c:pt idx="2">
                  <c:v>112475.3</c:v>
                </c:pt>
                <c:pt idx="3">
                  <c:v>163339.07999999999</c:v>
                </c:pt>
                <c:pt idx="4">
                  <c:v>105827.99</c:v>
                </c:pt>
                <c:pt idx="5">
                  <c:v>91878.94</c:v>
                </c:pt>
                <c:pt idx="6">
                  <c:v>109941.01</c:v>
                </c:pt>
                <c:pt idx="7">
                  <c:v>120382.93</c:v>
                </c:pt>
                <c:pt idx="8">
                  <c:v>112590.12</c:v>
                </c:pt>
                <c:pt idx="9">
                  <c:v>105024.13</c:v>
                </c:pt>
                <c:pt idx="10">
                  <c:v>88534.720000000001</c:v>
                </c:pt>
                <c:pt idx="11">
                  <c:v>91154.92</c:v>
                </c:pt>
                <c:pt idx="12">
                  <c:v>93560.81</c:v>
                </c:pt>
                <c:pt idx="13">
                  <c:v>100608.11</c:v>
                </c:pt>
                <c:pt idx="14">
                  <c:v>109758.88</c:v>
                </c:pt>
                <c:pt idx="15">
                  <c:v>106374.81</c:v>
                </c:pt>
                <c:pt idx="16">
                  <c:v>145979.26999999999</c:v>
                </c:pt>
                <c:pt idx="17">
                  <c:v>158579.54999999999</c:v>
                </c:pt>
                <c:pt idx="18">
                  <c:v>220664.28</c:v>
                </c:pt>
                <c:pt idx="19">
                  <c:v>245540.83</c:v>
                </c:pt>
                <c:pt idx="20">
                  <c:v>215715.53</c:v>
                </c:pt>
                <c:pt idx="21">
                  <c:v>232349.23</c:v>
                </c:pt>
                <c:pt idx="22">
                  <c:v>296210</c:v>
                </c:pt>
                <c:pt idx="23">
                  <c:v>367221.22</c:v>
                </c:pt>
                <c:pt idx="24">
                  <c:v>366813.71</c:v>
                </c:pt>
                <c:pt idx="25">
                  <c:v>363102.21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82-4616-A68D-341104A3CFA9}"/>
            </c:ext>
          </c:extLst>
        </c:ser>
        <c:ser>
          <c:idx val="3"/>
          <c:order val="3"/>
          <c:tx>
            <c:strRef>
              <c:f>'Figure 3.21'!$E$4</c:f>
              <c:strCache>
                <c:ptCount val="1"/>
                <c:pt idx="0">
                  <c:v>Non-profit organizations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6"/>
              <c:pt idx="0">
                <c:v>1994</c:v>
              </c:pt>
              <c:pt idx="1">
                <c:v>1995</c:v>
              </c:pt>
              <c:pt idx="2">
                <c:v>1996</c:v>
              </c:pt>
              <c:pt idx="3">
                <c:v>1997</c:v>
              </c:pt>
              <c:pt idx="4">
                <c:v>1998</c:v>
              </c:pt>
              <c:pt idx="5">
                <c:v>1999</c:v>
              </c:pt>
              <c:pt idx="6">
                <c:v>2000</c:v>
              </c:pt>
              <c:pt idx="7">
                <c:v>2001</c:v>
              </c:pt>
              <c:pt idx="8">
                <c:v>2002</c:v>
              </c:pt>
              <c:pt idx="9">
                <c:v>2003</c:v>
              </c:pt>
              <c:pt idx="10">
                <c:v>2004</c:v>
              </c:pt>
              <c:pt idx="11">
                <c:v>2005</c:v>
              </c:pt>
              <c:pt idx="12">
                <c:v>2006</c:v>
              </c:pt>
              <c:pt idx="13">
                <c:v>2007</c:v>
              </c:pt>
              <c:pt idx="14">
                <c:v>2008</c:v>
              </c:pt>
              <c:pt idx="15">
                <c:v>2009</c:v>
              </c:pt>
              <c:pt idx="16">
                <c:v>2010</c:v>
              </c:pt>
              <c:pt idx="17">
                <c:v>2011</c:v>
              </c:pt>
              <c:pt idx="18">
                <c:v>2012</c:v>
              </c:pt>
              <c:pt idx="19">
                <c:v>2013</c:v>
              </c:pt>
              <c:pt idx="20">
                <c:v>2014</c:v>
              </c:pt>
              <c:pt idx="21">
                <c:v>2015</c:v>
              </c:pt>
              <c:pt idx="22">
                <c:v>2016</c:v>
              </c:pt>
              <c:pt idx="23">
                <c:v>2017</c:v>
              </c:pt>
              <c:pt idx="24">
                <c:v>2018</c:v>
              </c:pt>
              <c:pt idx="25">
                <c:v>2019</c:v>
              </c:pt>
            </c:numLit>
          </c:cat>
          <c:val>
            <c:numRef>
              <c:f>'Figure 3.21'!$E$5:$E$30</c:f>
              <c:numCache>
                <c:formatCode>General</c:formatCode>
                <c:ptCount val="26"/>
                <c:pt idx="0">
                  <c:v>242.91</c:v>
                </c:pt>
                <c:pt idx="1">
                  <c:v>219.68</c:v>
                </c:pt>
                <c:pt idx="2">
                  <c:v>165.87</c:v>
                </c:pt>
                <c:pt idx="3">
                  <c:v>141.44</c:v>
                </c:pt>
                <c:pt idx="4">
                  <c:v>157.01</c:v>
                </c:pt>
                <c:pt idx="5">
                  <c:v>41.76</c:v>
                </c:pt>
                <c:pt idx="6">
                  <c:v>91.91</c:v>
                </c:pt>
                <c:pt idx="7">
                  <c:v>56.5</c:v>
                </c:pt>
                <c:pt idx="8">
                  <c:v>446.46</c:v>
                </c:pt>
                <c:pt idx="9">
                  <c:v>900.95</c:v>
                </c:pt>
                <c:pt idx="10">
                  <c:v>65.23</c:v>
                </c:pt>
                <c:pt idx="11">
                  <c:v>114.98</c:v>
                </c:pt>
                <c:pt idx="12">
                  <c:v>252.24</c:v>
                </c:pt>
                <c:pt idx="13">
                  <c:v>236.24</c:v>
                </c:pt>
                <c:pt idx="14" formatCode="#,##0.00">
                  <c:v>1203.05</c:v>
                </c:pt>
                <c:pt idx="15" formatCode="#,##0.00">
                  <c:v>2914.04</c:v>
                </c:pt>
                <c:pt idx="16" formatCode="#,##0.00">
                  <c:v>1165.08</c:v>
                </c:pt>
                <c:pt idx="17" formatCode="#,##0.00">
                  <c:v>1816.35</c:v>
                </c:pt>
                <c:pt idx="18" formatCode="#,##0.00">
                  <c:v>2011.54</c:v>
                </c:pt>
                <c:pt idx="19" formatCode="#,##0.00">
                  <c:v>1205.1199999999999</c:v>
                </c:pt>
                <c:pt idx="20" formatCode="#,##0.00">
                  <c:v>3506.24</c:v>
                </c:pt>
                <c:pt idx="21" formatCode="#,##0.00">
                  <c:v>2939.98</c:v>
                </c:pt>
                <c:pt idx="22">
                  <c:v>902.43</c:v>
                </c:pt>
                <c:pt idx="23" formatCode="#,##0.00">
                  <c:v>1300.56</c:v>
                </c:pt>
                <c:pt idx="24" formatCode="#,##0.00">
                  <c:v>1888.73</c:v>
                </c:pt>
                <c:pt idx="25" formatCode="#,##0.00">
                  <c:v>2261.79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82-4616-A68D-341104A3CFA9}"/>
            </c:ext>
          </c:extLst>
        </c:ser>
        <c:ser>
          <c:idx val="4"/>
          <c:order val="4"/>
          <c:tx>
            <c:strRef>
              <c:f>'Figure 3.21'!$F$4</c:f>
              <c:strCache>
                <c:ptCount val="1"/>
                <c:pt idx="0">
                  <c:v>Foreign resources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6"/>
              <c:pt idx="0">
                <c:v>1994</c:v>
              </c:pt>
              <c:pt idx="1">
                <c:v>1995</c:v>
              </c:pt>
              <c:pt idx="2">
                <c:v>1996</c:v>
              </c:pt>
              <c:pt idx="3">
                <c:v>1997</c:v>
              </c:pt>
              <c:pt idx="4">
                <c:v>1998</c:v>
              </c:pt>
              <c:pt idx="5">
                <c:v>1999</c:v>
              </c:pt>
              <c:pt idx="6">
                <c:v>2000</c:v>
              </c:pt>
              <c:pt idx="7">
                <c:v>2001</c:v>
              </c:pt>
              <c:pt idx="8">
                <c:v>2002</c:v>
              </c:pt>
              <c:pt idx="9">
                <c:v>2003</c:v>
              </c:pt>
              <c:pt idx="10">
                <c:v>2004</c:v>
              </c:pt>
              <c:pt idx="11">
                <c:v>2005</c:v>
              </c:pt>
              <c:pt idx="12">
                <c:v>2006</c:v>
              </c:pt>
              <c:pt idx="13">
                <c:v>2007</c:v>
              </c:pt>
              <c:pt idx="14">
                <c:v>2008</c:v>
              </c:pt>
              <c:pt idx="15">
                <c:v>2009</c:v>
              </c:pt>
              <c:pt idx="16">
                <c:v>2010</c:v>
              </c:pt>
              <c:pt idx="17">
                <c:v>2011</c:v>
              </c:pt>
              <c:pt idx="18">
                <c:v>2012</c:v>
              </c:pt>
              <c:pt idx="19">
                <c:v>2013</c:v>
              </c:pt>
              <c:pt idx="20">
                <c:v>2014</c:v>
              </c:pt>
              <c:pt idx="21">
                <c:v>2015</c:v>
              </c:pt>
              <c:pt idx="22">
                <c:v>2016</c:v>
              </c:pt>
              <c:pt idx="23">
                <c:v>2017</c:v>
              </c:pt>
              <c:pt idx="24">
                <c:v>2018</c:v>
              </c:pt>
              <c:pt idx="25">
                <c:v>2019</c:v>
              </c:pt>
            </c:numLit>
          </c:cat>
          <c:val>
            <c:numRef>
              <c:f>'Figure 3.21'!$F$5:$F$30</c:f>
              <c:numCache>
                <c:formatCode>#,##0.00</c:formatCode>
                <c:ptCount val="26"/>
                <c:pt idx="0">
                  <c:v>1944.96</c:v>
                </c:pt>
                <c:pt idx="1">
                  <c:v>2883.85</c:v>
                </c:pt>
                <c:pt idx="2">
                  <c:v>5896.9</c:v>
                </c:pt>
                <c:pt idx="3">
                  <c:v>4769.3</c:v>
                </c:pt>
                <c:pt idx="4">
                  <c:v>5688.91</c:v>
                </c:pt>
                <c:pt idx="5">
                  <c:v>4162.45</c:v>
                </c:pt>
                <c:pt idx="6">
                  <c:v>4622.68</c:v>
                </c:pt>
                <c:pt idx="7">
                  <c:v>4064.56</c:v>
                </c:pt>
                <c:pt idx="8">
                  <c:v>4346.88</c:v>
                </c:pt>
                <c:pt idx="9">
                  <c:v>7787.16</c:v>
                </c:pt>
                <c:pt idx="10">
                  <c:v>9918.18</c:v>
                </c:pt>
                <c:pt idx="11">
                  <c:v>15050.02</c:v>
                </c:pt>
                <c:pt idx="12">
                  <c:v>24226.58</c:v>
                </c:pt>
                <c:pt idx="13">
                  <c:v>28937.26</c:v>
                </c:pt>
                <c:pt idx="14">
                  <c:v>38890.86</c:v>
                </c:pt>
                <c:pt idx="15">
                  <c:v>38716.75</c:v>
                </c:pt>
                <c:pt idx="16">
                  <c:v>61064.17</c:v>
                </c:pt>
                <c:pt idx="17">
                  <c:v>66324.759999999995</c:v>
                </c:pt>
                <c:pt idx="18">
                  <c:v>109144.6</c:v>
                </c:pt>
                <c:pt idx="19">
                  <c:v>109748.79</c:v>
                </c:pt>
                <c:pt idx="20">
                  <c:v>158567.07</c:v>
                </c:pt>
                <c:pt idx="21">
                  <c:v>365642.3</c:v>
                </c:pt>
                <c:pt idx="22">
                  <c:v>68608.740000000005</c:v>
                </c:pt>
                <c:pt idx="23">
                  <c:v>102912.85</c:v>
                </c:pt>
                <c:pt idx="24">
                  <c:v>84350.58</c:v>
                </c:pt>
                <c:pt idx="25">
                  <c:v>83355.16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82-4616-A68D-341104A3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9356752"/>
        <c:axId val="679350096"/>
      </c:barChart>
      <c:catAx>
        <c:axId val="67935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79350096"/>
        <c:crosses val="autoZero"/>
        <c:auto val="1"/>
        <c:lblAlgn val="ctr"/>
        <c:lblOffset val="100"/>
        <c:tickLblSkip val="2"/>
        <c:noMultiLvlLbl val="0"/>
      </c:catAx>
      <c:valAx>
        <c:axId val="67935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7935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819352562252658E-2"/>
          <c:y val="0.79263660490024168"/>
          <c:w val="0.97457296950104344"/>
          <c:h val="0.184793374721577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3.22'!$B$4</c:f>
              <c:strCache>
                <c:ptCount val="1"/>
                <c:pt idx="0">
                  <c:v>participation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3.22'!$A$5:$A$9</c:f>
              <c:strCache>
                <c:ptCount val="5"/>
                <c:pt idx="0">
                  <c:v>AT</c:v>
                </c:pt>
                <c:pt idx="1">
                  <c:v>PL</c:v>
                </c:pt>
                <c:pt idx="2">
                  <c:v>CZ</c:v>
                </c:pt>
                <c:pt idx="3">
                  <c:v>HU</c:v>
                </c:pt>
                <c:pt idx="4">
                  <c:v>SK</c:v>
                </c:pt>
              </c:strCache>
            </c:strRef>
          </c:cat>
          <c:val>
            <c:numRef>
              <c:f>'Figure 3.22'!$B$5:$B$9</c:f>
              <c:numCache>
                <c:formatCode>General</c:formatCode>
                <c:ptCount val="5"/>
                <c:pt idx="0">
                  <c:v>4577</c:v>
                </c:pt>
                <c:pt idx="1">
                  <c:v>2591</c:v>
                </c:pt>
                <c:pt idx="2">
                  <c:v>1696</c:v>
                </c:pt>
                <c:pt idx="3">
                  <c:v>1406</c:v>
                </c:pt>
                <c:pt idx="4">
                  <c:v>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3-45B9-8698-6A5A51837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11190112"/>
        <c:axId val="1411189280"/>
      </c:barChart>
      <c:catAx>
        <c:axId val="141119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11189280"/>
        <c:crosses val="autoZero"/>
        <c:auto val="1"/>
        <c:lblAlgn val="ctr"/>
        <c:lblOffset val="100"/>
        <c:noMultiLvlLbl val="0"/>
      </c:catAx>
      <c:valAx>
        <c:axId val="141118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1119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3.23'!$B$4</c:f>
              <c:strCache>
                <c:ptCount val="1"/>
                <c:pt idx="0">
                  <c:v>Net EU contribution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3.23'!$A$5:$A$9</c:f>
              <c:strCache>
                <c:ptCount val="5"/>
                <c:pt idx="0">
                  <c:v>AT</c:v>
                </c:pt>
                <c:pt idx="1">
                  <c:v>PL</c:v>
                </c:pt>
                <c:pt idx="2">
                  <c:v>CZ</c:v>
                </c:pt>
                <c:pt idx="3">
                  <c:v>HU</c:v>
                </c:pt>
                <c:pt idx="4">
                  <c:v>SK</c:v>
                </c:pt>
              </c:strCache>
            </c:strRef>
          </c:cat>
          <c:val>
            <c:numRef>
              <c:f>'Figure 3.23'!$B$5:$B$9</c:f>
              <c:numCache>
                <c:formatCode>General</c:formatCode>
                <c:ptCount val="5"/>
                <c:pt idx="0">
                  <c:v>183000</c:v>
                </c:pt>
                <c:pt idx="1">
                  <c:v>692</c:v>
                </c:pt>
                <c:pt idx="2">
                  <c:v>480</c:v>
                </c:pt>
                <c:pt idx="3">
                  <c:v>354</c:v>
                </c:pt>
                <c:pt idx="4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4-451F-8938-55B61CAE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10741168"/>
        <c:axId val="1410742000"/>
      </c:barChart>
      <c:catAx>
        <c:axId val="141074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10742000"/>
        <c:crosses val="autoZero"/>
        <c:auto val="1"/>
        <c:lblAlgn val="ctr"/>
        <c:lblOffset val="100"/>
        <c:noMultiLvlLbl val="0"/>
      </c:catAx>
      <c:valAx>
        <c:axId val="141074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1074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3.24'!$B$4</c:f>
              <c:strCache>
                <c:ptCount val="1"/>
                <c:pt idx="0">
                  <c:v>Success 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3.24'!$A$5:$A$9</c:f>
              <c:strCache>
                <c:ptCount val="5"/>
                <c:pt idx="0">
                  <c:v>AT</c:v>
                </c:pt>
                <c:pt idx="1">
                  <c:v>CZ</c:v>
                </c:pt>
                <c:pt idx="2">
                  <c:v>SK</c:v>
                </c:pt>
                <c:pt idx="3">
                  <c:v>PL</c:v>
                </c:pt>
                <c:pt idx="4">
                  <c:v>HU</c:v>
                </c:pt>
              </c:strCache>
            </c:strRef>
          </c:cat>
          <c:val>
            <c:numRef>
              <c:f>'Figure 3.24'!$B$5:$B$9</c:f>
              <c:numCache>
                <c:formatCode>0.00%</c:formatCode>
                <c:ptCount val="5"/>
                <c:pt idx="0">
                  <c:v>0.16370000000000001</c:v>
                </c:pt>
                <c:pt idx="1">
                  <c:v>0.154</c:v>
                </c:pt>
                <c:pt idx="2">
                  <c:v>0.1358</c:v>
                </c:pt>
                <c:pt idx="3">
                  <c:v>0.12970000000000001</c:v>
                </c:pt>
                <c:pt idx="4">
                  <c:v>0.12520000000000001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E-4FAC-8262-721FE10B9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11188448"/>
        <c:axId val="1411188864"/>
      </c:barChart>
      <c:catAx>
        <c:axId val="141118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11188864"/>
        <c:crosses val="autoZero"/>
        <c:auto val="1"/>
        <c:lblAlgn val="ctr"/>
        <c:lblOffset val="100"/>
        <c:noMultiLvlLbl val="0"/>
      </c:catAx>
      <c:valAx>
        <c:axId val="141118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1118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3.25'!$B$4</c:f>
              <c:strCache>
                <c:ptCount val="1"/>
                <c:pt idx="0">
                  <c:v>Applications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3.25'!$A$5:$A$9</c:f>
              <c:strCache>
                <c:ptCount val="5"/>
                <c:pt idx="0">
                  <c:v>AT</c:v>
                </c:pt>
                <c:pt idx="1">
                  <c:v>PL</c:v>
                </c:pt>
                <c:pt idx="2">
                  <c:v>HU</c:v>
                </c:pt>
                <c:pt idx="3">
                  <c:v>CZ</c:v>
                </c:pt>
                <c:pt idx="4">
                  <c:v>SK</c:v>
                </c:pt>
              </c:strCache>
            </c:strRef>
          </c:cat>
          <c:val>
            <c:numRef>
              <c:f>'Figure 3.25'!$B$5:$B$9</c:f>
              <c:numCache>
                <c:formatCode>General</c:formatCode>
                <c:ptCount val="5"/>
                <c:pt idx="0">
                  <c:v>23495</c:v>
                </c:pt>
                <c:pt idx="1">
                  <c:v>16935</c:v>
                </c:pt>
                <c:pt idx="2">
                  <c:v>9982</c:v>
                </c:pt>
                <c:pt idx="3">
                  <c:v>9618</c:v>
                </c:pt>
                <c:pt idx="4">
                  <c:v>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86-4112-AE0D-C1818BBC2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69846000"/>
        <c:axId val="1269843088"/>
      </c:barChart>
      <c:catAx>
        <c:axId val="126984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69843088"/>
        <c:crosses val="autoZero"/>
        <c:auto val="1"/>
        <c:lblAlgn val="ctr"/>
        <c:lblOffset val="100"/>
        <c:noMultiLvlLbl val="0"/>
      </c:catAx>
      <c:valAx>
        <c:axId val="126984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6984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034449746997652"/>
          <c:y val="8.5174456253555436E-2"/>
          <c:w val="0.3577994767075004"/>
          <c:h val="0.51370026279507064"/>
        </c:manualLayout>
      </c:layout>
      <c:doughnutChart>
        <c:varyColors val="1"/>
        <c:ser>
          <c:idx val="0"/>
          <c:order val="0"/>
          <c:tx>
            <c:strRef>
              <c:f>'Figure 3.26'!$B$4</c:f>
              <c:strCache>
                <c:ptCount val="1"/>
                <c:pt idx="0">
                  <c:v>share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BE-44BC-A87E-09DAAA5E1C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BE-44BC-A87E-09DAAA5E1C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BE-44BC-A87E-09DAAA5E1C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5BE-44BC-A87E-09DAAA5E1C8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5BE-44BC-A87E-09DAAA5E1C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'Figure 3.26'!$A$5:$A$9</c:f>
              <c:strCache>
                <c:ptCount val="5"/>
                <c:pt idx="0">
                  <c:v>Private for profit (excluding education)</c:v>
                </c:pt>
                <c:pt idx="1">
                  <c:v>Higher or secondary education</c:v>
                </c:pt>
                <c:pt idx="2">
                  <c:v>Research organisations</c:v>
                </c:pt>
                <c:pt idx="3">
                  <c:v>Public body (excluding research and education)</c:v>
                </c:pt>
                <c:pt idx="4">
                  <c:v>Others</c:v>
                </c:pt>
              </c:strCache>
            </c:strRef>
          </c:cat>
          <c:val>
            <c:numRef>
              <c:f>'Figure 3.26'!$B$5:$B$9</c:f>
              <c:numCache>
                <c:formatCode>General</c:formatCode>
                <c:ptCount val="5"/>
                <c:pt idx="0">
                  <c:v>42.7</c:v>
                </c:pt>
                <c:pt idx="1">
                  <c:v>33.200000000000003</c:v>
                </c:pt>
                <c:pt idx="2">
                  <c:v>15.6</c:v>
                </c:pt>
                <c:pt idx="3">
                  <c:v>4.2</c:v>
                </c:pt>
                <c:pt idx="4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BE-44BC-A87E-09DAAA5E1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143150666630433E-3"/>
          <c:y val="0.58788182687756718"/>
          <c:w val="0.99098568493333694"/>
          <c:h val="0.387133811930507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6"/>
          <c:order val="6"/>
          <c:tx>
            <c:strRef>
              <c:f>'Figure 1.9'!$A$12</c:f>
              <c:strCache>
                <c:ptCount val="1"/>
                <c:pt idx="0">
                  <c:v>EU-min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strRef>
              <c:f>'Figure 1.9'!$B$4:$G$4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'Figure 1.9'!$B$12:$G$12</c:f>
              <c:numCache>
                <c:formatCode>General</c:formatCode>
                <c:ptCount val="6"/>
                <c:pt idx="0">
                  <c:v>1400.9517647604471</c:v>
                </c:pt>
                <c:pt idx="1">
                  <c:v>1395.5973523281648</c:v>
                </c:pt>
                <c:pt idx="2">
                  <c:v>1389.0697212055488</c:v>
                </c:pt>
                <c:pt idx="3">
                  <c:v>1381.2870268903314</c:v>
                </c:pt>
                <c:pt idx="4">
                  <c:v>1381.4117443328082</c:v>
                </c:pt>
                <c:pt idx="5">
                  <c:v>1331.6927560180429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1-4D36-B5AF-BB41BFD36322}"/>
            </c:ext>
          </c:extLst>
        </c:ser>
        <c:ser>
          <c:idx val="7"/>
          <c:order val="7"/>
          <c:tx>
            <c:strRef>
              <c:f>'Figure 1.9'!$A$13</c:f>
              <c:strCache>
                <c:ptCount val="1"/>
                <c:pt idx="0">
                  <c:v>EU-range</c:v>
                </c:pt>
              </c:strCache>
            </c:strRef>
          </c:tx>
          <c:spPr>
            <a:solidFill>
              <a:schemeClr val="bg1">
                <a:lumMod val="85000"/>
                <a:alpha val="35000"/>
              </a:schemeClr>
            </a:solidFill>
            <a:ln>
              <a:noFill/>
            </a:ln>
            <a:effectLst/>
          </c:spPr>
          <c:cat>
            <c:strRef>
              <c:f>'Figure 1.9'!$B$4:$G$4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'Figure 1.9'!$B$13:$G$13</c:f>
              <c:numCache>
                <c:formatCode>General</c:formatCode>
                <c:ptCount val="6"/>
                <c:pt idx="0">
                  <c:v>648.05737738106836</c:v>
                </c:pt>
                <c:pt idx="1">
                  <c:v>655.88199200744407</c:v>
                </c:pt>
                <c:pt idx="2">
                  <c:v>664.79624020792608</c:v>
                </c:pt>
                <c:pt idx="3">
                  <c:v>692.026110291951</c:v>
                </c:pt>
                <c:pt idx="4">
                  <c:v>644.19581869056128</c:v>
                </c:pt>
                <c:pt idx="5">
                  <c:v>649.21450303134407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1-4D36-B5AF-BB41BFD36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48304"/>
        <c:axId val="628172776"/>
      </c:areaChart>
      <c:lineChart>
        <c:grouping val="standard"/>
        <c:varyColors val="0"/>
        <c:ser>
          <c:idx val="2"/>
          <c:order val="0"/>
          <c:tx>
            <c:strRef>
              <c:f>'Figure 1.9'!$A$8</c:f>
              <c:strCache>
                <c:ptCount val="1"/>
                <c:pt idx="0">
                  <c:v>AT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'Figure 1.9'!$B$4:$G$4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'Figure 1.9'!$B$8:$G$8</c:f>
              <c:numCache>
                <c:formatCode>General</c:formatCode>
                <c:ptCount val="6"/>
                <c:pt idx="0">
                  <c:v>1605.2805480756217</c:v>
                </c:pt>
                <c:pt idx="1">
                  <c:v>1618.2107787244922</c:v>
                </c:pt>
                <c:pt idx="2">
                  <c:v>1608.2591511503524</c:v>
                </c:pt>
                <c:pt idx="3">
                  <c:v>1612.3968617909004</c:v>
                </c:pt>
                <c:pt idx="4">
                  <c:v>1620.657042208529</c:v>
                </c:pt>
                <c:pt idx="5">
                  <c:v>1503.151291099535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D1-4D36-B5AF-BB41BFD36322}"/>
            </c:ext>
          </c:extLst>
        </c:ser>
        <c:ser>
          <c:idx val="0"/>
          <c:order val="1"/>
          <c:tx>
            <c:strRef>
              <c:f>'Figure 1.9'!$A$6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'Figure 1.9'!$B$4:$G$4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'Figure 1.9'!$B$6:$G$6</c:f>
              <c:numCache>
                <c:formatCode>General</c:formatCode>
                <c:ptCount val="6"/>
                <c:pt idx="0">
                  <c:v>1751.4752282459558</c:v>
                </c:pt>
                <c:pt idx="1">
                  <c:v>1774.0466918678646</c:v>
                </c:pt>
                <c:pt idx="2">
                  <c:v>1776.449032045658</c:v>
                </c:pt>
                <c:pt idx="3">
                  <c:v>1784.6663626915461</c:v>
                </c:pt>
                <c:pt idx="4">
                  <c:v>1783.8217287633147</c:v>
                </c:pt>
                <c:pt idx="5">
                  <c:v>1704.6208185385908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D1-4D36-B5AF-BB41BFD36322}"/>
            </c:ext>
          </c:extLst>
        </c:ser>
        <c:ser>
          <c:idx val="1"/>
          <c:order val="2"/>
          <c:tx>
            <c:strRef>
              <c:f>'Figure 1.9'!$A$7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'Figure 1.9'!$B$4:$G$4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'Figure 1.9'!$B$7:$G$7</c:f>
              <c:numCache>
                <c:formatCode>General</c:formatCode>
                <c:ptCount val="6"/>
                <c:pt idx="0">
                  <c:v>1745.9471992802853</c:v>
                </c:pt>
                <c:pt idx="1">
                  <c:v>1760.1588103530758</c:v>
                </c:pt>
                <c:pt idx="2">
                  <c:v>1747.356473104129</c:v>
                </c:pt>
                <c:pt idx="3">
                  <c:v>1729.8758764469821</c:v>
                </c:pt>
                <c:pt idx="4">
                  <c:v>1722.827433843886</c:v>
                </c:pt>
                <c:pt idx="5">
                  <c:v>1660.4806888516396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D1-4D36-B5AF-BB41BFD36322}"/>
            </c:ext>
          </c:extLst>
        </c:ser>
        <c:ser>
          <c:idx val="3"/>
          <c:order val="3"/>
          <c:tx>
            <c:strRef>
              <c:f>'Figure 1.9'!$A$9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'Figure 1.9'!$B$4:$G$4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'Figure 1.9'!$B$9:$G$9</c:f>
              <c:numCache>
                <c:formatCode>General</c:formatCode>
                <c:ptCount val="6"/>
                <c:pt idx="0">
                  <c:v>2049.0091421415154</c:v>
                </c:pt>
                <c:pt idx="1">
                  <c:v>2051.4793443356089</c:v>
                </c:pt>
                <c:pt idx="2">
                  <c:v>2029.3582592706098</c:v>
                </c:pt>
                <c:pt idx="3">
                  <c:v>2002.1514658278315</c:v>
                </c:pt>
                <c:pt idx="4">
                  <c:v>1995.8108694456498</c:v>
                </c:pt>
                <c:pt idx="5">
                  <c:v>1980.907259049387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D1-4D36-B5AF-BB41BFD36322}"/>
            </c:ext>
          </c:extLst>
        </c:ser>
        <c:ser>
          <c:idx val="4"/>
          <c:order val="4"/>
          <c:tx>
            <c:strRef>
              <c:f>'Figure 1.9'!$A$10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'Figure 1.9'!$B$4:$G$4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'Figure 1.9'!$B$10:$G$10</c:f>
              <c:numCache>
                <c:formatCode>General</c:formatCode>
                <c:ptCount val="6"/>
                <c:pt idx="0">
                  <c:v>1754.0862776233955</c:v>
                </c:pt>
                <c:pt idx="1">
                  <c:v>1740.0107709872686</c:v>
                </c:pt>
                <c:pt idx="2">
                  <c:v>1713.7809514977278</c:v>
                </c:pt>
                <c:pt idx="3">
                  <c:v>1703.9253688168933</c:v>
                </c:pt>
                <c:pt idx="4">
                  <c:v>1691.9863078124808</c:v>
                </c:pt>
                <c:pt idx="5">
                  <c:v>1571.9803924020557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D1-4D36-B5AF-BB41BFD36322}"/>
            </c:ext>
          </c:extLst>
        </c:ser>
        <c:ser>
          <c:idx val="5"/>
          <c:order val="5"/>
          <c:tx>
            <c:strRef>
              <c:f>'Figure 1.9'!$A$11</c:f>
              <c:strCache>
                <c:ptCount val="1"/>
                <c:pt idx="0">
                  <c:v>EU-max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'Figure 1.9'!$B$4:$G$4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strCache>
            </c:strRef>
          </c:cat>
          <c:val>
            <c:numRef>
              <c:f>'Figure 1.9'!$B$11:$G$11</c:f>
              <c:numCache>
                <c:formatCode>General</c:formatCode>
                <c:ptCount val="6"/>
                <c:pt idx="0">
                  <c:v>2049.0091421415154</c:v>
                </c:pt>
                <c:pt idx="1">
                  <c:v>2051.4793443356089</c:v>
                </c:pt>
                <c:pt idx="2">
                  <c:v>2053.8659614134749</c:v>
                </c:pt>
                <c:pt idx="3">
                  <c:v>2073.3131371822824</c:v>
                </c:pt>
                <c:pt idx="4">
                  <c:v>2025.6075630233695</c:v>
                </c:pt>
                <c:pt idx="5">
                  <c:v>1980.907259049387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D1-4D36-B5AF-BB41BFD36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3548304"/>
        <c:axId val="628172776"/>
      </c:lineChart>
      <c:catAx>
        <c:axId val="61354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8172776"/>
        <c:crosses val="autoZero"/>
        <c:auto val="1"/>
        <c:lblAlgn val="ctr"/>
        <c:lblOffset val="100"/>
        <c:noMultiLvlLbl val="0"/>
      </c:catAx>
      <c:valAx>
        <c:axId val="628172776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1354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'Figure 3.27'!$B$4</c:f>
              <c:strCache>
                <c:ptCount val="1"/>
                <c:pt idx="0">
                  <c:v>Mil. EUR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3.27'!$A$5:$A$14</c:f>
              <c:strCache>
                <c:ptCount val="10"/>
                <c:pt idx="0">
                  <c:v>Multiplexdx sro</c:v>
                </c:pt>
                <c:pt idx="1">
                  <c:v>Národné poľnohospodárske a potravinárske centrum</c:v>
                </c:pt>
                <c:pt idx="2">
                  <c:v>Technická univerzita v Košiciach</c:v>
                </c:pt>
                <c:pt idx="3">
                  <c:v>Farma Oborin sro</c:v>
                </c:pt>
                <c:pt idx="4">
                  <c:v>Chemstroj sro</c:v>
                </c:pt>
                <c:pt idx="5">
                  <c:v>Slovenská technická univerzita</c:v>
                </c:pt>
                <c:pt idx="6">
                  <c:v>Slovenská akadémia vied</c:v>
                </c:pt>
                <c:pt idx="7">
                  <c:v>Univerzita Komenského</c:v>
                </c:pt>
                <c:pt idx="8">
                  <c:v>ENERGOCHEMICA TRADING AS</c:v>
                </c:pt>
                <c:pt idx="9">
                  <c:v>Trenčianska univerzita Alexandra Dubčeka v Trenčíne</c:v>
                </c:pt>
              </c:strCache>
            </c:strRef>
          </c:cat>
          <c:val>
            <c:numRef>
              <c:f>'Figure 3.27'!$B$5:$B$14</c:f>
              <c:numCache>
                <c:formatCode>General</c:formatCode>
                <c:ptCount val="10"/>
                <c:pt idx="0">
                  <c:v>2.4500000000000002</c:v>
                </c:pt>
                <c:pt idx="1">
                  <c:v>2.52</c:v>
                </c:pt>
                <c:pt idx="2">
                  <c:v>2.78</c:v>
                </c:pt>
                <c:pt idx="3">
                  <c:v>3.07</c:v>
                </c:pt>
                <c:pt idx="4">
                  <c:v>5.39</c:v>
                </c:pt>
                <c:pt idx="5">
                  <c:v>6.31</c:v>
                </c:pt>
                <c:pt idx="6">
                  <c:v>7.07</c:v>
                </c:pt>
                <c:pt idx="7">
                  <c:v>8.14</c:v>
                </c:pt>
                <c:pt idx="8">
                  <c:v>10.130000000000001</c:v>
                </c:pt>
                <c:pt idx="9">
                  <c:v>12.69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4-4753-8261-976E30C44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15189104"/>
        <c:axId val="1215186192"/>
      </c:barChart>
      <c:catAx>
        <c:axId val="1215189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15186192"/>
        <c:crosses val="autoZero"/>
        <c:auto val="1"/>
        <c:lblAlgn val="ctr"/>
        <c:lblOffset val="100"/>
        <c:noMultiLvlLbl val="0"/>
      </c:catAx>
      <c:valAx>
        <c:axId val="121518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15189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'Figure 3.28'!$B$4</c:f>
              <c:strCache>
                <c:ptCount val="1"/>
                <c:pt idx="0">
                  <c:v>Participation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3.28'!$A$5:$A$13</c:f>
              <c:strCache>
                <c:ptCount val="9"/>
                <c:pt idx="0">
                  <c:v>Trenčín</c:v>
                </c:pt>
                <c:pt idx="1">
                  <c:v>Prešov</c:v>
                </c:pt>
                <c:pt idx="2">
                  <c:v>Banská Bystrica</c:v>
                </c:pt>
                <c:pt idx="3">
                  <c:v>Trnava</c:v>
                </c:pt>
                <c:pt idx="4">
                  <c:v>Nitra</c:v>
                </c:pt>
                <c:pt idx="5">
                  <c:v>Košice</c:v>
                </c:pt>
                <c:pt idx="6">
                  <c:v>Žilina</c:v>
                </c:pt>
                <c:pt idx="7">
                  <c:v>Bratislava</c:v>
                </c:pt>
                <c:pt idx="8">
                  <c:v>Not available</c:v>
                </c:pt>
              </c:strCache>
            </c:strRef>
          </c:cat>
          <c:val>
            <c:numRef>
              <c:f>'Figure 3.28'!$B$5:$B$13</c:f>
              <c:numCache>
                <c:formatCode>General</c:formatCode>
                <c:ptCount val="9"/>
                <c:pt idx="0">
                  <c:v>10</c:v>
                </c:pt>
                <c:pt idx="1">
                  <c:v>17</c:v>
                </c:pt>
                <c:pt idx="2">
                  <c:v>24</c:v>
                </c:pt>
                <c:pt idx="3">
                  <c:v>30</c:v>
                </c:pt>
                <c:pt idx="4">
                  <c:v>31</c:v>
                </c:pt>
                <c:pt idx="5">
                  <c:v>35</c:v>
                </c:pt>
                <c:pt idx="6">
                  <c:v>48</c:v>
                </c:pt>
                <c:pt idx="7">
                  <c:v>205</c:v>
                </c:pt>
                <c:pt idx="8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1-4522-BC1E-DAB4E282B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72388656"/>
        <c:axId val="1272389904"/>
      </c:barChart>
      <c:catAx>
        <c:axId val="1272388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72389904"/>
        <c:crosses val="autoZero"/>
        <c:auto val="1"/>
        <c:lblAlgn val="ctr"/>
        <c:lblOffset val="100"/>
        <c:noMultiLvlLbl val="0"/>
      </c:catAx>
      <c:valAx>
        <c:axId val="1272389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7238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22501530283977"/>
          <c:y val="9.9287332152988989E-2"/>
          <c:w val="0.74458240359210937"/>
          <c:h val="0.794229588803713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3.29'!$B$4</c:f>
              <c:strCache>
                <c:ptCount val="1"/>
                <c:pt idx="0">
                  <c:v>Net EU Contribution (EUR)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3.29'!$A$5:$A$13</c:f>
              <c:strCache>
                <c:ptCount val="9"/>
                <c:pt idx="0">
                  <c:v>Prešov</c:v>
                </c:pt>
                <c:pt idx="1">
                  <c:v>Banská Bystrica</c:v>
                </c:pt>
                <c:pt idx="2">
                  <c:v>Trnava</c:v>
                </c:pt>
                <c:pt idx="3">
                  <c:v>Žilina</c:v>
                </c:pt>
                <c:pt idx="4">
                  <c:v>Nitra</c:v>
                </c:pt>
                <c:pt idx="5">
                  <c:v>Trenčín</c:v>
                </c:pt>
                <c:pt idx="6">
                  <c:v>Košice</c:v>
                </c:pt>
                <c:pt idx="7">
                  <c:v>Not available</c:v>
                </c:pt>
                <c:pt idx="8">
                  <c:v>Bratislava</c:v>
                </c:pt>
              </c:strCache>
            </c:strRef>
          </c:cat>
          <c:val>
            <c:numRef>
              <c:f>'Figure 3.29'!$B$5:$B$13</c:f>
              <c:numCache>
                <c:formatCode>General</c:formatCode>
                <c:ptCount val="9"/>
                <c:pt idx="0">
                  <c:v>1.67703</c:v>
                </c:pt>
                <c:pt idx="1">
                  <c:v>2.6565340000000002</c:v>
                </c:pt>
                <c:pt idx="2">
                  <c:v>3.7970039999999998</c:v>
                </c:pt>
                <c:pt idx="3">
                  <c:v>7.0540789999999998</c:v>
                </c:pt>
                <c:pt idx="4">
                  <c:v>7.2156190000000002</c:v>
                </c:pt>
                <c:pt idx="5">
                  <c:v>13.380025</c:v>
                </c:pt>
                <c:pt idx="6">
                  <c:v>17.714473000000002</c:v>
                </c:pt>
                <c:pt idx="7">
                  <c:v>35.474989000000001</c:v>
                </c:pt>
                <c:pt idx="8">
                  <c:v>40.629300999999998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9-4448-98ED-6761E6251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09749744"/>
        <c:axId val="1209746416"/>
      </c:barChart>
      <c:catAx>
        <c:axId val="1209749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09746416"/>
        <c:crosses val="autoZero"/>
        <c:auto val="1"/>
        <c:lblAlgn val="ctr"/>
        <c:lblOffset val="100"/>
        <c:noMultiLvlLbl val="0"/>
      </c:catAx>
      <c:valAx>
        <c:axId val="120974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0974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3.30'!$C$4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3.30'!$A$5:$A$12</c:f>
              <c:strCache>
                <c:ptCount val="8"/>
                <c:pt idx="0">
                  <c:v>minEU27</c:v>
                </c:pt>
                <c:pt idx="1">
                  <c:v>CZ</c:v>
                </c:pt>
                <c:pt idx="2">
                  <c:v>SK</c:v>
                </c:pt>
                <c:pt idx="3">
                  <c:v>PL</c:v>
                </c:pt>
                <c:pt idx="4">
                  <c:v>AT</c:v>
                </c:pt>
                <c:pt idx="5">
                  <c:v>EU27</c:v>
                </c:pt>
                <c:pt idx="6">
                  <c:v>HU</c:v>
                </c:pt>
                <c:pt idx="7">
                  <c:v>maxEU27</c:v>
                </c:pt>
              </c:strCache>
            </c:strRef>
          </c:cat>
          <c:val>
            <c:numRef>
              <c:f>'Figure 3.30'!$C$5:$C$12</c:f>
              <c:numCache>
                <c:formatCode>General</c:formatCode>
                <c:ptCount val="8"/>
                <c:pt idx="0">
                  <c:v>7.0109780000000002E-3</c:v>
                </c:pt>
                <c:pt idx="1">
                  <c:v>1.0523444138517515E-2</c:v>
                </c:pt>
                <c:pt idx="2">
                  <c:v>1.6537287804381632E-2</c:v>
                </c:pt>
                <c:pt idx="3">
                  <c:v>1.8820424216536208E-2</c:v>
                </c:pt>
                <c:pt idx="4">
                  <c:v>2.0272355247543682E-2</c:v>
                </c:pt>
                <c:pt idx="5">
                  <c:v>5.2823419999999996E-2</c:v>
                </c:pt>
                <c:pt idx="6">
                  <c:v>8.2736125445190253E-2</c:v>
                </c:pt>
                <c:pt idx="7">
                  <c:v>0.12622087500000001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B-4287-A0BE-DFAC92A07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02597824"/>
        <c:axId val="902599792"/>
      </c:barChart>
      <c:lineChart>
        <c:grouping val="standard"/>
        <c:varyColors val="0"/>
        <c:ser>
          <c:idx val="1"/>
          <c:order val="1"/>
          <c:tx>
            <c:strRef>
              <c:f>'Figure 3.30'!$B$4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'Figure 3.30'!$B$5:$B$12</c:f>
              <c:numCache>
                <c:formatCode>General</c:formatCode>
                <c:ptCount val="8"/>
                <c:pt idx="0">
                  <c:v>1.143605E-3</c:v>
                </c:pt>
                <c:pt idx="1">
                  <c:v>1.512130787581526E-3</c:v>
                </c:pt>
                <c:pt idx="2">
                  <c:v>1.3141939330582305E-2</c:v>
                </c:pt>
                <c:pt idx="3">
                  <c:v>7.0877300320100157E-3</c:v>
                </c:pt>
                <c:pt idx="4">
                  <c:v>3.2651579888224577E-2</c:v>
                </c:pt>
                <c:pt idx="5">
                  <c:v>2.7054436258569525E-2</c:v>
                </c:pt>
                <c:pt idx="6">
                  <c:v>5.3959846177189845E-2</c:v>
                </c:pt>
                <c:pt idx="7">
                  <c:v>5.3959846000000006E-2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B-4287-A0BE-DFAC92A07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597824"/>
        <c:axId val="902599792"/>
      </c:lineChart>
      <c:catAx>
        <c:axId val="9025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02599792"/>
        <c:crosses val="autoZero"/>
        <c:auto val="1"/>
        <c:lblAlgn val="ctr"/>
        <c:lblOffset val="100"/>
        <c:noMultiLvlLbl val="0"/>
      </c:catAx>
      <c:valAx>
        <c:axId val="90259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025978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'Figure 3.31'!$C$4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#REF!</c:v>
              </c:pt>
              <c:pt idx="1">
                <c:v>#REF!</c:v>
              </c:pt>
              <c:pt idx="2">
                <c:v>#REF!</c:v>
              </c:pt>
              <c:pt idx="3">
                <c:v>#REF!</c:v>
              </c:pt>
              <c:pt idx="4">
                <c:v>#REF!</c:v>
              </c:pt>
              <c:pt idx="5">
                <c:v>#REF!</c:v>
              </c:pt>
              <c:pt idx="6">
                <c:v>#REF!</c:v>
              </c:pt>
            </c:strLit>
          </c:cat>
          <c:val>
            <c:numRef>
              <c:f>'Figure 3.31'!$C$5:$C$12</c:f>
              <c:numCache>
                <c:formatCode>0.00</c:formatCode>
                <c:ptCount val="8"/>
                <c:pt idx="0">
                  <c:v>1.4286853377736042E-2</c:v>
                </c:pt>
                <c:pt idx="1">
                  <c:v>1.4286853377736042E-2</c:v>
                </c:pt>
                <c:pt idx="2">
                  <c:v>1.7849275343790882E-2</c:v>
                </c:pt>
                <c:pt idx="3">
                  <c:v>1.8820424216536208E-2</c:v>
                </c:pt>
                <c:pt idx="4">
                  <c:v>4.825326111434726E-2</c:v>
                </c:pt>
                <c:pt idx="5">
                  <c:v>5.2914520595218062E-2</c:v>
                </c:pt>
                <c:pt idx="6">
                  <c:v>0.16062519870499031</c:v>
                </c:pt>
                <c:pt idx="7">
                  <c:v>0.59634878205796849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2-4216-8F16-51E1C32E3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02597824"/>
        <c:axId val="902599792"/>
      </c:barChart>
      <c:lineChart>
        <c:grouping val="standard"/>
        <c:varyColors val="0"/>
        <c:ser>
          <c:idx val="0"/>
          <c:order val="0"/>
          <c:tx>
            <c:strRef>
              <c:f>'Figure 3.31'!$B$4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'Figure 3.31'!$A$5:$A$12</c:f>
              <c:strCache>
                <c:ptCount val="8"/>
                <c:pt idx="0">
                  <c:v>minEU27*</c:v>
                </c:pt>
                <c:pt idx="1">
                  <c:v>CZ</c:v>
                </c:pt>
                <c:pt idx="2">
                  <c:v>SK</c:v>
                </c:pt>
                <c:pt idx="3">
                  <c:v>PL</c:v>
                </c:pt>
                <c:pt idx="4">
                  <c:v>HU</c:v>
                </c:pt>
                <c:pt idx="5">
                  <c:v>AT</c:v>
                </c:pt>
                <c:pt idx="6">
                  <c:v>EU27*</c:v>
                </c:pt>
                <c:pt idx="7">
                  <c:v>maxEU27 *</c:v>
                </c:pt>
              </c:strCache>
            </c:strRef>
          </c:cat>
          <c:val>
            <c:numRef>
              <c:f>'Figure 3.31'!$B$5:$B$12</c:f>
              <c:numCache>
                <c:formatCode>0.00</c:formatCode>
                <c:ptCount val="8"/>
                <c:pt idx="0">
                  <c:v>8.966175020173944E-4</c:v>
                </c:pt>
                <c:pt idx="1">
                  <c:v>1.6589848795280911E-2</c:v>
                </c:pt>
                <c:pt idx="2">
                  <c:v>1.1252979906628756E-2</c:v>
                </c:pt>
                <c:pt idx="3">
                  <c:v>7.0877300320100157E-3</c:v>
                </c:pt>
                <c:pt idx="4">
                  <c:v>2.3272271763338393E-2</c:v>
                </c:pt>
                <c:pt idx="5">
                  <c:v>3.7387494727962885E-2</c:v>
                </c:pt>
                <c:pt idx="6">
                  <c:v>7.6650169289010736E-2</c:v>
                </c:pt>
                <c:pt idx="7">
                  <c:v>0.46084691678606682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92-4216-8F16-51E1C32E3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597824"/>
        <c:axId val="902599792"/>
      </c:lineChart>
      <c:catAx>
        <c:axId val="9025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02599792"/>
        <c:crosses val="autoZero"/>
        <c:auto val="1"/>
        <c:lblAlgn val="ctr"/>
        <c:lblOffset val="100"/>
        <c:noMultiLvlLbl val="0"/>
      </c:catAx>
      <c:valAx>
        <c:axId val="902599792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025978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3.32'!$B$4</c:f>
              <c:strCache>
                <c:ptCount val="1"/>
                <c:pt idx="0">
                  <c:v>e-Government Users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3.32'!$A$5:$A$10</c:f>
              <c:strCache>
                <c:ptCount val="6"/>
                <c:pt idx="0">
                  <c:v>AT</c:v>
                </c:pt>
                <c:pt idx="1">
                  <c:v>EU27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3.32'!$B$5:$B$10</c:f>
              <c:numCache>
                <c:formatCode>0</c:formatCode>
                <c:ptCount val="6"/>
                <c:pt idx="0">
                  <c:v>13.9917</c:v>
                </c:pt>
                <c:pt idx="1">
                  <c:v>13.461399999999999</c:v>
                </c:pt>
                <c:pt idx="2">
                  <c:v>10.8482</c:v>
                </c:pt>
                <c:pt idx="3">
                  <c:v>10.1669</c:v>
                </c:pt>
                <c:pt idx="4">
                  <c:v>11.032</c:v>
                </c:pt>
                <c:pt idx="5">
                  <c:v>10.430999999999999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DB-47F0-AE1F-F9B87A565DEB}"/>
            </c:ext>
          </c:extLst>
        </c:ser>
        <c:ser>
          <c:idx val="1"/>
          <c:order val="1"/>
          <c:tx>
            <c:strRef>
              <c:f>'Figure 3.32'!$C$4</c:f>
              <c:strCache>
                <c:ptCount val="1"/>
                <c:pt idx="0">
                  <c:v>Pre-filled Forms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3.32'!$A$5:$A$10</c:f>
              <c:strCache>
                <c:ptCount val="6"/>
                <c:pt idx="0">
                  <c:v>AT</c:v>
                </c:pt>
                <c:pt idx="1">
                  <c:v>EU27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3.32'!$C$5:$C$10</c:f>
              <c:numCache>
                <c:formatCode>0</c:formatCode>
                <c:ptCount val="6"/>
                <c:pt idx="0">
                  <c:v>16.274999999999999</c:v>
                </c:pt>
                <c:pt idx="1">
                  <c:v>11.875</c:v>
                </c:pt>
                <c:pt idx="2">
                  <c:v>11.6</c:v>
                </c:pt>
                <c:pt idx="3">
                  <c:v>10.5</c:v>
                </c:pt>
                <c:pt idx="4">
                  <c:v>8.35</c:v>
                </c:pt>
                <c:pt idx="5">
                  <c:v>7.5250000000000004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DB-47F0-AE1F-F9B87A565DEB}"/>
            </c:ext>
          </c:extLst>
        </c:ser>
        <c:ser>
          <c:idx val="2"/>
          <c:order val="2"/>
          <c:tx>
            <c:strRef>
              <c:f>'Figure 3.32'!$D$4</c:f>
              <c:strCache>
                <c:ptCount val="1"/>
                <c:pt idx="0">
                  <c:v>Online Service 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3.32'!$A$5:$A$10</c:f>
              <c:strCache>
                <c:ptCount val="6"/>
                <c:pt idx="0">
                  <c:v>AT</c:v>
                </c:pt>
                <c:pt idx="1">
                  <c:v>EU27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3.32'!$D$5:$D$10</c:f>
              <c:numCache>
                <c:formatCode>0</c:formatCode>
                <c:ptCount val="6"/>
                <c:pt idx="0">
                  <c:v>19.125</c:v>
                </c:pt>
                <c:pt idx="1">
                  <c:v>16.583300000000001</c:v>
                </c:pt>
                <c:pt idx="2">
                  <c:v>15.583299999999999</c:v>
                </c:pt>
                <c:pt idx="3">
                  <c:v>14.041700000000001</c:v>
                </c:pt>
                <c:pt idx="4">
                  <c:v>15.583299999999999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DB-47F0-AE1F-F9B87A565DEB}"/>
            </c:ext>
          </c:extLst>
        </c:ser>
        <c:ser>
          <c:idx val="3"/>
          <c:order val="3"/>
          <c:tx>
            <c:strRef>
              <c:f>'Figure 3.32'!$E$4</c:f>
              <c:strCache>
                <c:ptCount val="1"/>
                <c:pt idx="0">
                  <c:v>Digital public services for businesses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3.32'!$A$5:$A$10</c:f>
              <c:strCache>
                <c:ptCount val="6"/>
                <c:pt idx="0">
                  <c:v>AT</c:v>
                </c:pt>
                <c:pt idx="1">
                  <c:v>EU27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3.32'!$E$5:$E$10</c:f>
              <c:numCache>
                <c:formatCode>0</c:formatCode>
                <c:ptCount val="6"/>
                <c:pt idx="0">
                  <c:v>18.2639</c:v>
                </c:pt>
                <c:pt idx="1">
                  <c:v>16.907900000000001</c:v>
                </c:pt>
                <c:pt idx="2">
                  <c:v>13.8459</c:v>
                </c:pt>
                <c:pt idx="3">
                  <c:v>14.9528</c:v>
                </c:pt>
                <c:pt idx="4">
                  <c:v>16.327500000000001</c:v>
                </c:pt>
                <c:pt idx="5">
                  <c:v>16.028199999999998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DB-47F0-AE1F-F9B87A565DEB}"/>
            </c:ext>
          </c:extLst>
        </c:ser>
        <c:ser>
          <c:idx val="4"/>
          <c:order val="4"/>
          <c:tx>
            <c:strRef>
              <c:f>'Figure 3.32'!$F$4</c:f>
              <c:strCache>
                <c:ptCount val="1"/>
                <c:pt idx="0">
                  <c:v>Open Data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'Figure 3.32'!$A$5:$A$10</c:f>
              <c:strCache>
                <c:ptCount val="6"/>
                <c:pt idx="0">
                  <c:v>AT</c:v>
                </c:pt>
                <c:pt idx="1">
                  <c:v>EU27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3.32'!$F$5:$F$10</c:f>
              <c:numCache>
                <c:formatCode>0</c:formatCode>
                <c:ptCount val="6"/>
                <c:pt idx="0">
                  <c:v>13.18</c:v>
                </c:pt>
                <c:pt idx="1">
                  <c:v>13.172599999999999</c:v>
                </c:pt>
                <c:pt idx="2">
                  <c:v>15.53</c:v>
                </c:pt>
                <c:pt idx="3">
                  <c:v>12.715999999999999</c:v>
                </c:pt>
                <c:pt idx="4">
                  <c:v>6.4740000000000002</c:v>
                </c:pt>
                <c:pt idx="5">
                  <c:v>6.6280000000000001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DB-47F0-AE1F-F9B87A565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35944056"/>
        <c:axId val="835944384"/>
      </c:barChart>
      <c:lineChart>
        <c:grouping val="stacked"/>
        <c:varyColors val="0"/>
        <c:ser>
          <c:idx val="5"/>
          <c:order val="5"/>
          <c:tx>
            <c:strRef>
              <c:f>'Figure 3.32'!$G$4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strRef>
              <c:f>'Figure 3.32'!$A$5:$A$10</c:f>
              <c:strCache>
                <c:ptCount val="6"/>
                <c:pt idx="0">
                  <c:v>AT</c:v>
                </c:pt>
                <c:pt idx="1">
                  <c:v>EU27</c:v>
                </c:pt>
                <c:pt idx="2">
                  <c:v>PL</c:v>
                </c:pt>
                <c:pt idx="3">
                  <c:v>CZ</c:v>
                </c:pt>
                <c:pt idx="4">
                  <c:v>HU</c:v>
                </c:pt>
                <c:pt idx="5">
                  <c:v>SK</c:v>
                </c:pt>
              </c:strCache>
            </c:strRef>
          </c:cat>
          <c:val>
            <c:numRef>
              <c:f>'Figure 3.32'!$G$5:$G$10</c:f>
              <c:numCache>
                <c:formatCode>0</c:formatCode>
                <c:ptCount val="6"/>
                <c:pt idx="0">
                  <c:v>59.931209999999993</c:v>
                </c:pt>
                <c:pt idx="1">
                  <c:v>50.214040000000004</c:v>
                </c:pt>
                <c:pt idx="2">
                  <c:v>53.06485</c:v>
                </c:pt>
                <c:pt idx="3">
                  <c:v>33.039290000000001</c:v>
                </c:pt>
                <c:pt idx="4">
                  <c:v>28.208489999999998</c:v>
                </c:pt>
                <c:pt idx="5">
                  <c:v>30.602240000000005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DB-47F0-AE1F-F9B87A565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944056"/>
        <c:axId val="835944384"/>
      </c:lineChart>
      <c:catAx>
        <c:axId val="835944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5944384"/>
        <c:crosses val="autoZero"/>
        <c:auto val="1"/>
        <c:lblAlgn val="ctr"/>
        <c:lblOffset val="100"/>
        <c:noMultiLvlLbl val="0"/>
      </c:catAx>
      <c:valAx>
        <c:axId val="83594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35944056"/>
        <c:crosses val="autoZero"/>
        <c:crossBetween val="between"/>
        <c:majorUnit val="20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3.33'!$B$4</c:f>
              <c:strCache>
                <c:ptCount val="1"/>
                <c:pt idx="0">
                  <c:v>AT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13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</c:strLit>
          </c:cat>
          <c:val>
            <c:numRef>
              <c:f>'Figure 3.33'!$B$5:$B$17</c:f>
              <c:numCache>
                <c:formatCode>General</c:formatCode>
                <c:ptCount val="13"/>
                <c:pt idx="0">
                  <c:v>28.803099999999997</c:v>
                </c:pt>
                <c:pt idx="1">
                  <c:v>25.852599999999999</c:v>
                </c:pt>
                <c:pt idx="2">
                  <c:v>26.987400000000001</c:v>
                </c:pt>
                <c:pt idx="3">
                  <c:v>30.570599999999999</c:v>
                </c:pt>
                <c:pt idx="4">
                  <c:v>32.106299999999997</c:v>
                </c:pt>
                <c:pt idx="5">
                  <c:v>34.1113</c:v>
                </c:pt>
                <c:pt idx="6">
                  <c:v>36.183999999999997</c:v>
                </c:pt>
                <c:pt idx="7">
                  <c:v>36.6569</c:v>
                </c:pt>
                <c:pt idx="8">
                  <c:v>38.250499999999995</c:v>
                </c:pt>
                <c:pt idx="9">
                  <c:v>41.476400000000005</c:v>
                </c:pt>
                <c:pt idx="10">
                  <c:v>51.725699999999996</c:v>
                </c:pt>
                <c:pt idx="11">
                  <c:v>53.242199999999997</c:v>
                </c:pt>
                <c:pt idx="12">
                  <c:v>56.032199999999996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D-4002-A6ED-518BBE5F4D31}"/>
            </c:ext>
          </c:extLst>
        </c:ser>
        <c:ser>
          <c:idx val="1"/>
          <c:order val="1"/>
          <c:tx>
            <c:strRef>
              <c:f>'Figure 3.33'!$C$4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13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</c:strLit>
          </c:cat>
          <c:val>
            <c:numRef>
              <c:f>'Figure 3.33'!$C$5:$C$17</c:f>
              <c:numCache>
                <c:formatCode>General</c:formatCode>
                <c:ptCount val="13"/>
                <c:pt idx="0">
                  <c:v>7.3422000000000001</c:v>
                </c:pt>
                <c:pt idx="1">
                  <c:v>9.8144999999999989</c:v>
                </c:pt>
                <c:pt idx="2">
                  <c:v>8.2820999999999998</c:v>
                </c:pt>
                <c:pt idx="4">
                  <c:v>17.553799999999999</c:v>
                </c:pt>
                <c:pt idx="5">
                  <c:v>9.1144999999999996</c:v>
                </c:pt>
                <c:pt idx="6">
                  <c:v>13.682</c:v>
                </c:pt>
                <c:pt idx="7">
                  <c:v>12.041599999999999</c:v>
                </c:pt>
                <c:pt idx="8">
                  <c:v>14.7311</c:v>
                </c:pt>
                <c:pt idx="9">
                  <c:v>16.325899999999997</c:v>
                </c:pt>
                <c:pt idx="10">
                  <c:v>29.396699999999999</c:v>
                </c:pt>
                <c:pt idx="11">
                  <c:v>28.615600000000001</c:v>
                </c:pt>
                <c:pt idx="12">
                  <c:v>32.659399999999998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D-4002-A6ED-518BBE5F4D31}"/>
            </c:ext>
          </c:extLst>
        </c:ser>
        <c:ser>
          <c:idx val="2"/>
          <c:order val="2"/>
          <c:tx>
            <c:strRef>
              <c:f>'Figure 3.33'!$D$4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13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</c:strLit>
          </c:cat>
          <c:val>
            <c:numRef>
              <c:f>'Figure 3.33'!$D$5:$D$16</c:f>
              <c:numCache>
                <c:formatCode>General</c:formatCode>
                <c:ptCount val="12"/>
                <c:pt idx="0">
                  <c:v>20.922599999999999</c:v>
                </c:pt>
                <c:pt idx="1">
                  <c:v>22.241399999999999</c:v>
                </c:pt>
                <c:pt idx="2">
                  <c:v>27.032400000000003</c:v>
                </c:pt>
                <c:pt idx="3">
                  <c:v>25.341100000000001</c:v>
                </c:pt>
                <c:pt idx="4">
                  <c:v>28.399100000000001</c:v>
                </c:pt>
                <c:pt idx="5">
                  <c:v>23.828700000000001</c:v>
                </c:pt>
                <c:pt idx="6">
                  <c:v>30.849900000000002</c:v>
                </c:pt>
                <c:pt idx="7">
                  <c:v>31.5975</c:v>
                </c:pt>
                <c:pt idx="8">
                  <c:v>30.2439</c:v>
                </c:pt>
                <c:pt idx="9">
                  <c:v>36.622700000000002</c:v>
                </c:pt>
                <c:pt idx="10">
                  <c:v>46.154000000000003</c:v>
                </c:pt>
                <c:pt idx="11">
                  <c:v>47.179900000000004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0D-4002-A6ED-518BBE5F4D31}"/>
            </c:ext>
          </c:extLst>
        </c:ser>
        <c:ser>
          <c:idx val="3"/>
          <c:order val="3"/>
          <c:tx>
            <c:strRef>
              <c:f>'Figure 3.33'!$E$4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13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</c:strLit>
          </c:cat>
          <c:val>
            <c:numRef>
              <c:f>'Figure 3.33'!$E$5:$E$17</c:f>
              <c:numCache>
                <c:formatCode>General</c:formatCode>
                <c:ptCount val="13"/>
                <c:pt idx="0">
                  <c:v>12.424899999999999</c:v>
                </c:pt>
                <c:pt idx="1">
                  <c:v>13.323399999999999</c:v>
                </c:pt>
                <c:pt idx="2">
                  <c:v>15.747300000000001</c:v>
                </c:pt>
                <c:pt idx="3">
                  <c:v>13.591800000000001</c:v>
                </c:pt>
                <c:pt idx="4">
                  <c:v>16.264799999999997</c:v>
                </c:pt>
                <c:pt idx="5">
                  <c:v>17.4923</c:v>
                </c:pt>
                <c:pt idx="6">
                  <c:v>21.3704</c:v>
                </c:pt>
                <c:pt idx="7">
                  <c:v>22.458500000000001</c:v>
                </c:pt>
                <c:pt idx="8">
                  <c:v>25.020999999999997</c:v>
                </c:pt>
                <c:pt idx="9">
                  <c:v>26.998499999999996</c:v>
                </c:pt>
                <c:pt idx="10">
                  <c:v>31.0624</c:v>
                </c:pt>
                <c:pt idx="11">
                  <c:v>38.255699999999997</c:v>
                </c:pt>
                <c:pt idx="12">
                  <c:v>39.4893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0D-4002-A6ED-518BBE5F4D31}"/>
            </c:ext>
          </c:extLst>
        </c:ser>
        <c:ser>
          <c:idx val="4"/>
          <c:order val="4"/>
          <c:tx>
            <c:strRef>
              <c:f>'Figure 3.33'!$F$4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13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</c:strLit>
          </c:cat>
          <c:val>
            <c:numRef>
              <c:f>'Figure 3.33'!$F$5:$F$17</c:f>
              <c:numCache>
                <c:formatCode>General</c:formatCode>
                <c:ptCount val="13"/>
                <c:pt idx="0">
                  <c:v>21.855399999999999</c:v>
                </c:pt>
                <c:pt idx="1">
                  <c:v>25.997500000000002</c:v>
                </c:pt>
                <c:pt idx="2">
                  <c:v>25.621400000000001</c:v>
                </c:pt>
                <c:pt idx="3">
                  <c:v>14.064599999999999</c:v>
                </c:pt>
                <c:pt idx="4">
                  <c:v>21.396799999999999</c:v>
                </c:pt>
                <c:pt idx="5">
                  <c:v>19.3596</c:v>
                </c:pt>
                <c:pt idx="6">
                  <c:v>19.920400000000001</c:v>
                </c:pt>
                <c:pt idx="7">
                  <c:v>16.276199999999999</c:v>
                </c:pt>
                <c:pt idx="8">
                  <c:v>18.581600000000002</c:v>
                </c:pt>
                <c:pt idx="9">
                  <c:v>18.4316</c:v>
                </c:pt>
                <c:pt idx="10">
                  <c:v>19.657900000000001</c:v>
                </c:pt>
                <c:pt idx="11">
                  <c:v>20.836099999999998</c:v>
                </c:pt>
                <c:pt idx="12">
                  <c:v>21.078499999999998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0D-4002-A6ED-518BBE5F4D31}"/>
            </c:ext>
          </c:extLst>
        </c:ser>
        <c:ser>
          <c:idx val="5"/>
          <c:order val="5"/>
          <c:tx>
            <c:strRef>
              <c:f>'Figure 3.33'!$G$4</c:f>
              <c:strCache>
                <c:ptCount val="1"/>
                <c:pt idx="0">
                  <c:v>EU27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13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</c:strLit>
          </c:cat>
          <c:val>
            <c:numRef>
              <c:f>'Figure 3.33'!$G$5:$G$17</c:f>
              <c:numCache>
                <c:formatCode>General</c:formatCode>
                <c:ptCount val="13"/>
                <c:pt idx="0">
                  <c:v>26.192599999999999</c:v>
                </c:pt>
                <c:pt idx="1">
                  <c:v>26.439800000000002</c:v>
                </c:pt>
                <c:pt idx="2">
                  <c:v>29.5688</c:v>
                </c:pt>
                <c:pt idx="3">
                  <c:v>27.945799999999998</c:v>
                </c:pt>
                <c:pt idx="4">
                  <c:v>29.280200000000001</c:v>
                </c:pt>
                <c:pt idx="5">
                  <c:v>27.5962</c:v>
                </c:pt>
                <c:pt idx="6">
                  <c:v>32.124600000000001</c:v>
                </c:pt>
                <c:pt idx="7">
                  <c:v>31.757999999999996</c:v>
                </c:pt>
                <c:pt idx="8">
                  <c:v>33.135199999999998</c:v>
                </c:pt>
                <c:pt idx="9">
                  <c:v>35.264800000000001</c:v>
                </c:pt>
                <c:pt idx="10">
                  <c:v>38.285299999999999</c:v>
                </c:pt>
                <c:pt idx="11">
                  <c:v>40.877499999999998</c:v>
                </c:pt>
                <c:pt idx="12">
                  <c:v>42.924500000000002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0D-4002-A6ED-518BBE5F4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445688"/>
        <c:axId val="626451264"/>
      </c:lineChart>
      <c:catAx>
        <c:axId val="62644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51264"/>
        <c:crosses val="autoZero"/>
        <c:auto val="1"/>
        <c:lblAlgn val="ctr"/>
        <c:lblOffset val="100"/>
        <c:tickLblSkip val="2"/>
        <c:noMultiLvlLbl val="0"/>
      </c:catAx>
      <c:valAx>
        <c:axId val="626451264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45688"/>
        <c:crosses val="autoZero"/>
        <c:crossBetween val="midCat"/>
        <c:majorUnit val="10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3.34'!$B$4</c:f>
              <c:strCache>
                <c:ptCount val="1"/>
                <c:pt idx="0">
                  <c:v>AT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'Figure 3.34'!$A$5:$A$17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'Figure 3.34'!$B$5:$B$17</c:f>
              <c:numCache>
                <c:formatCode>General</c:formatCode>
                <c:ptCount val="13"/>
                <c:pt idx="0">
                  <c:v>70.294799999999995</c:v>
                </c:pt>
                <c:pt idx="1">
                  <c:v>66.506</c:v>
                </c:pt>
                <c:pt idx="2">
                  <c:v>67.906700000000001</c:v>
                </c:pt>
                <c:pt idx="3">
                  <c:v>64.233800000000002</c:v>
                </c:pt>
                <c:pt idx="4">
                  <c:v>65.133099999999999</c:v>
                </c:pt>
                <c:pt idx="5">
                  <c:v>65.732900000000001</c:v>
                </c:pt>
                <c:pt idx="6">
                  <c:v>71.101299999999995</c:v>
                </c:pt>
                <c:pt idx="7">
                  <c:v>67.053200000000004</c:v>
                </c:pt>
                <c:pt idx="8">
                  <c:v>70.481499999999997</c:v>
                </c:pt>
                <c:pt idx="9">
                  <c:v>70.119799999999998</c:v>
                </c:pt>
                <c:pt idx="10">
                  <c:v>75.291699999999992</c:v>
                </c:pt>
                <c:pt idx="11">
                  <c:v>78.80749999999999</c:v>
                </c:pt>
                <c:pt idx="12">
                  <c:v>80.929600000000008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6-44CD-B71C-288A8ECF7A4C}"/>
            </c:ext>
          </c:extLst>
        </c:ser>
        <c:ser>
          <c:idx val="1"/>
          <c:order val="1"/>
          <c:tx>
            <c:strRef>
              <c:f>'Figure 3.34'!$C$4</c:f>
              <c:strCache>
                <c:ptCount val="1"/>
                <c:pt idx="0">
                  <c:v>CZ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3.34'!$A$5:$A$17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'Figure 3.34'!$C$5:$C$17</c:f>
              <c:numCache>
                <c:formatCode>General</c:formatCode>
                <c:ptCount val="13"/>
                <c:pt idx="0">
                  <c:v>30.366399999999999</c:v>
                </c:pt>
                <c:pt idx="1">
                  <c:v>40.927400000000006</c:v>
                </c:pt>
                <c:pt idx="2">
                  <c:v>33.275300000000001</c:v>
                </c:pt>
                <c:pt idx="3">
                  <c:v>57.830800000000004</c:v>
                </c:pt>
                <c:pt idx="4">
                  <c:v>40.554200000000002</c:v>
                </c:pt>
                <c:pt idx="5">
                  <c:v>38.574799999999996</c:v>
                </c:pt>
                <c:pt idx="6">
                  <c:v>45.7134</c:v>
                </c:pt>
                <c:pt idx="7">
                  <c:v>39.141300000000001</c:v>
                </c:pt>
                <c:pt idx="8">
                  <c:v>43.063200000000002</c:v>
                </c:pt>
                <c:pt idx="9">
                  <c:v>53.401299999999999</c:v>
                </c:pt>
                <c:pt idx="10">
                  <c:v>61.0197</c:v>
                </c:pt>
                <c:pt idx="11">
                  <c:v>61.447799999999994</c:v>
                </c:pt>
                <c:pt idx="12">
                  <c:v>63.762500000000003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46-44CD-B71C-288A8ECF7A4C}"/>
            </c:ext>
          </c:extLst>
        </c:ser>
        <c:ser>
          <c:idx val="2"/>
          <c:order val="2"/>
          <c:tx>
            <c:strRef>
              <c:f>'Figure 3.34'!$D$4</c:f>
              <c:strCache>
                <c:ptCount val="1"/>
                <c:pt idx="0">
                  <c:v>HU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'Figure 3.34'!$A$5:$A$17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'Figure 3.34'!$D$5:$D$17</c:f>
              <c:numCache>
                <c:formatCode>General</c:formatCode>
                <c:ptCount val="13"/>
                <c:pt idx="0">
                  <c:v>46.818899999999999</c:v>
                </c:pt>
                <c:pt idx="1">
                  <c:v>49.614399999999996</c:v>
                </c:pt>
                <c:pt idx="2">
                  <c:v>53.252999999999993</c:v>
                </c:pt>
                <c:pt idx="3">
                  <c:v>54.119700000000002</c:v>
                </c:pt>
                <c:pt idx="4">
                  <c:v>58.644100000000002</c:v>
                </c:pt>
                <c:pt idx="5">
                  <c:v>50.157899999999998</c:v>
                </c:pt>
                <c:pt idx="6">
                  <c:v>63.3339</c:v>
                </c:pt>
                <c:pt idx="7">
                  <c:v>55.624899999999997</c:v>
                </c:pt>
                <c:pt idx="8">
                  <c:v>59.785499999999999</c:v>
                </c:pt>
                <c:pt idx="9">
                  <c:v>59.394800000000004</c:v>
                </c:pt>
                <c:pt idx="10">
                  <c:v>66.585899999999995</c:v>
                </c:pt>
                <c:pt idx="11">
                  <c:v>63.821700000000007</c:v>
                </c:pt>
                <c:pt idx="12">
                  <c:v>70.071399999999997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46-44CD-B71C-288A8ECF7A4C}"/>
            </c:ext>
          </c:extLst>
        </c:ser>
        <c:ser>
          <c:idx val="3"/>
          <c:order val="3"/>
          <c:tx>
            <c:strRef>
              <c:f>'Figure 3.34'!$E$4</c:f>
              <c:strCache>
                <c:ptCount val="1"/>
                <c:pt idx="0">
                  <c:v>PL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'Figure 3.34'!$A$5:$A$17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'Figure 3.34'!$E$5:$E$17</c:f>
              <c:numCache>
                <c:formatCode>General</c:formatCode>
                <c:ptCount val="13"/>
                <c:pt idx="0">
                  <c:v>40.753299999999996</c:v>
                </c:pt>
                <c:pt idx="1">
                  <c:v>41.803600000000003</c:v>
                </c:pt>
                <c:pt idx="2">
                  <c:v>45.0398</c:v>
                </c:pt>
                <c:pt idx="3">
                  <c:v>42.481400000000001</c:v>
                </c:pt>
                <c:pt idx="4">
                  <c:v>48.491700000000002</c:v>
                </c:pt>
                <c:pt idx="5">
                  <c:v>34.771900000000002</c:v>
                </c:pt>
                <c:pt idx="6">
                  <c:v>38.892700000000005</c:v>
                </c:pt>
                <c:pt idx="7">
                  <c:v>38.054700000000004</c:v>
                </c:pt>
                <c:pt idx="8">
                  <c:v>40.195700000000002</c:v>
                </c:pt>
                <c:pt idx="9">
                  <c:v>39.543499999999995</c:v>
                </c:pt>
                <c:pt idx="10">
                  <c:v>44.784300000000002</c:v>
                </c:pt>
                <c:pt idx="11">
                  <c:v>49.2898</c:v>
                </c:pt>
                <c:pt idx="12">
                  <c:v>49.446400000000004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46-44CD-B71C-288A8ECF7A4C}"/>
            </c:ext>
          </c:extLst>
        </c:ser>
        <c:ser>
          <c:idx val="4"/>
          <c:order val="4"/>
          <c:tx>
            <c:strRef>
              <c:f>'Figure 3.34'!$F$4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'Figure 3.34'!$A$5:$A$17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'Figure 3.34'!$F$5:$F$17</c:f>
              <c:numCache>
                <c:formatCode>General</c:formatCode>
                <c:ptCount val="13"/>
                <c:pt idx="0">
                  <c:v>55.471099999999993</c:v>
                </c:pt>
                <c:pt idx="1">
                  <c:v>50.055199999999999</c:v>
                </c:pt>
                <c:pt idx="2">
                  <c:v>63.562100000000001</c:v>
                </c:pt>
                <c:pt idx="3">
                  <c:v>61.849699999999999</c:v>
                </c:pt>
                <c:pt idx="4">
                  <c:v>53.112000000000002</c:v>
                </c:pt>
                <c:pt idx="5">
                  <c:v>40.314699999999995</c:v>
                </c:pt>
                <c:pt idx="6">
                  <c:v>68.645099999999999</c:v>
                </c:pt>
                <c:pt idx="7">
                  <c:v>62.842600000000004</c:v>
                </c:pt>
                <c:pt idx="8">
                  <c:v>57.925099999999993</c:v>
                </c:pt>
                <c:pt idx="9">
                  <c:v>56.904499999999999</c:v>
                </c:pt>
                <c:pt idx="10">
                  <c:v>61.594999999999999</c:v>
                </c:pt>
                <c:pt idx="11">
                  <c:v>69.291899999999998</c:v>
                </c:pt>
                <c:pt idx="12">
                  <c:v>67.814499999999995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46-44CD-B71C-288A8ECF7A4C}"/>
            </c:ext>
          </c:extLst>
        </c:ser>
        <c:ser>
          <c:idx val="5"/>
          <c:order val="5"/>
          <c:tx>
            <c:strRef>
              <c:f>'Figure 3.34'!$G$4</c:f>
              <c:strCache>
                <c:ptCount val="1"/>
                <c:pt idx="0">
                  <c:v>EU27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'Figure 3.34'!$A$5:$A$17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'Figure 3.34'!$G$5:$G$17</c:f>
              <c:numCache>
                <c:formatCode>General</c:formatCode>
                <c:ptCount val="13"/>
                <c:pt idx="0">
                  <c:v>54.284699999999994</c:v>
                </c:pt>
                <c:pt idx="1">
                  <c:v>54.777000000000001</c:v>
                </c:pt>
                <c:pt idx="2">
                  <c:v>57.799500000000002</c:v>
                </c:pt>
                <c:pt idx="3">
                  <c:v>57.187600000000003</c:v>
                </c:pt>
                <c:pt idx="4">
                  <c:v>59.835799999999992</c:v>
                </c:pt>
                <c:pt idx="5">
                  <c:v>55.221200000000003</c:v>
                </c:pt>
                <c:pt idx="6">
                  <c:v>59.103499999999997</c:v>
                </c:pt>
                <c:pt idx="7">
                  <c:v>57.581000000000003</c:v>
                </c:pt>
                <c:pt idx="8">
                  <c:v>58.227499999999999</c:v>
                </c:pt>
                <c:pt idx="9">
                  <c:v>58.3384</c:v>
                </c:pt>
                <c:pt idx="10">
                  <c:v>60.093399999999995</c:v>
                </c:pt>
                <c:pt idx="11">
                  <c:v>61.129100000000001</c:v>
                </c:pt>
                <c:pt idx="12">
                  <c:v>63.516399999999997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46-44CD-B71C-288A8ECF7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445688"/>
        <c:axId val="626451264"/>
      </c:lineChart>
      <c:catAx>
        <c:axId val="62644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51264"/>
        <c:crosses val="autoZero"/>
        <c:auto val="1"/>
        <c:lblAlgn val="ctr"/>
        <c:lblOffset val="100"/>
        <c:noMultiLvlLbl val="0"/>
      </c:catAx>
      <c:valAx>
        <c:axId val="626451264"/>
        <c:scaling>
          <c:orientation val="minMax"/>
          <c:max val="9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26445688"/>
        <c:crosses val="autoZero"/>
        <c:crossBetween val="midCat"/>
        <c:majorUnit val="10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177033828238238E-2"/>
          <c:y val="2.9657248991294745E-2"/>
          <c:w val="0.95246016053310356"/>
          <c:h val="0.76426892002167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3.35'!$B$4</c:f>
              <c:strCache>
                <c:ptCount val="1"/>
                <c:pt idx="0">
                  <c:v>data availability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3.35'!$A$5:$A$8</c:f>
              <c:strCache>
                <c:ptCount val="4"/>
                <c:pt idx="0">
                  <c:v>AT</c:v>
                </c:pt>
                <c:pt idx="1">
                  <c:v>CZ</c:v>
                </c:pt>
                <c:pt idx="2">
                  <c:v>PL</c:v>
                </c:pt>
                <c:pt idx="3">
                  <c:v>SK</c:v>
                </c:pt>
              </c:strCache>
            </c:strRef>
          </c:cat>
          <c:val>
            <c:numRef>
              <c:f>'Figure 3.35'!$B$5:$B$8</c:f>
              <c:numCache>
                <c:formatCode>General</c:formatCode>
                <c:ptCount val="4"/>
                <c:pt idx="0">
                  <c:v>11</c:v>
                </c:pt>
                <c:pt idx="1">
                  <c:v>21</c:v>
                </c:pt>
                <c:pt idx="2">
                  <c:v>23</c:v>
                </c:pt>
                <c:pt idx="3">
                  <c:v>14.000000000000002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3-4561-9F71-455BD4C5A528}"/>
            </c:ext>
          </c:extLst>
        </c:ser>
        <c:ser>
          <c:idx val="1"/>
          <c:order val="1"/>
          <c:tx>
            <c:strRef>
              <c:f>'Figure 3.35'!$C$4</c:f>
              <c:strCache>
                <c:ptCount val="1"/>
                <c:pt idx="0">
                  <c:v>data accessibility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3.35'!$A$5:$A$8</c:f>
              <c:strCache>
                <c:ptCount val="4"/>
                <c:pt idx="0">
                  <c:v>AT</c:v>
                </c:pt>
                <c:pt idx="1">
                  <c:v>CZ</c:v>
                </c:pt>
                <c:pt idx="2">
                  <c:v>PL</c:v>
                </c:pt>
                <c:pt idx="3">
                  <c:v>SK</c:v>
                </c:pt>
              </c:strCache>
            </c:strRef>
          </c:cat>
          <c:val>
            <c:numRef>
              <c:f>'Figure 3.35'!$C$5:$C$8</c:f>
              <c:numCache>
                <c:formatCode>General</c:formatCode>
                <c:ptCount val="4"/>
                <c:pt idx="0">
                  <c:v>32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3-4561-9F71-455BD4C5A528}"/>
            </c:ext>
          </c:extLst>
        </c:ser>
        <c:ser>
          <c:idx val="2"/>
          <c:order val="2"/>
          <c:tx>
            <c:strRef>
              <c:f>'Figure 3.35'!$D$4</c:f>
              <c:strCache>
                <c:ptCount val="1"/>
                <c:pt idx="0">
                  <c:v>government support for data re-use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3.35'!$A$5:$A$8</c:f>
              <c:strCache>
                <c:ptCount val="4"/>
                <c:pt idx="0">
                  <c:v>AT</c:v>
                </c:pt>
                <c:pt idx="1">
                  <c:v>CZ</c:v>
                </c:pt>
                <c:pt idx="2">
                  <c:v>PL</c:v>
                </c:pt>
                <c:pt idx="3">
                  <c:v>SK</c:v>
                </c:pt>
              </c:strCache>
            </c:strRef>
          </c:cat>
          <c:val>
            <c:numRef>
              <c:f>'Figure 3.35'!$D$5:$D$8</c:f>
              <c:numCache>
                <c:formatCode>General</c:formatCode>
                <c:ptCount val="4"/>
                <c:pt idx="0">
                  <c:v>21</c:v>
                </c:pt>
                <c:pt idx="1">
                  <c:v>19</c:v>
                </c:pt>
                <c:pt idx="2">
                  <c:v>19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3-4561-9F71-455BD4C5A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267520"/>
        <c:axId val="426266536"/>
      </c:barChart>
      <c:lineChart>
        <c:grouping val="standard"/>
        <c:varyColors val="0"/>
        <c:ser>
          <c:idx val="3"/>
          <c:order val="3"/>
          <c:tx>
            <c:strRef>
              <c:f>'Figure 3.35'!$E$4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" lastClr="FFFFFF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strRef>
              <c:f>'Figure 3.35'!$A$5:$A$8</c:f>
              <c:strCache>
                <c:ptCount val="4"/>
                <c:pt idx="0">
                  <c:v>AT</c:v>
                </c:pt>
                <c:pt idx="1">
                  <c:v>CZ</c:v>
                </c:pt>
                <c:pt idx="2">
                  <c:v>PL</c:v>
                </c:pt>
                <c:pt idx="3">
                  <c:v>SK</c:v>
                </c:pt>
              </c:strCache>
            </c:strRef>
          </c:cat>
          <c:val>
            <c:numRef>
              <c:f>'Figure 3.35'!$E$5:$E$8</c:f>
              <c:numCache>
                <c:formatCode>General</c:formatCode>
                <c:ptCount val="4"/>
                <c:pt idx="0">
                  <c:v>68</c:v>
                </c:pt>
                <c:pt idx="1">
                  <c:v>45</c:v>
                </c:pt>
                <c:pt idx="2">
                  <c:v>48</c:v>
                </c:pt>
                <c:pt idx="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B3-4561-9F71-455BD4C5A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267520"/>
        <c:axId val="426266536"/>
      </c:lineChart>
      <c:catAx>
        <c:axId val="426267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426266536"/>
        <c:crosses val="autoZero"/>
        <c:auto val="1"/>
        <c:lblAlgn val="ctr"/>
        <c:lblOffset val="0"/>
        <c:noMultiLvlLbl val="0"/>
      </c:catAx>
      <c:valAx>
        <c:axId val="42626653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in"/>
        <c:minorTickMark val="none"/>
        <c:tickLblPos val="nextTo"/>
        <c:spPr>
          <a:noFill/>
          <a:ln w="9525">
            <a:noFill/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Arial Narrow"/>
                <a:cs typeface="Arial Narrow"/>
              </a:defRPr>
            </a:pPr>
            <a:endParaRPr lang="sk-SK"/>
          </a:p>
        </c:txPr>
        <c:crossAx val="426267520"/>
        <c:crosses val="autoZero"/>
        <c:crossBetween val="between"/>
        <c:majorUnit val="20"/>
      </c:valAx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4.2'!$B$4</c:f>
              <c:strCache>
                <c:ptCount val="1"/>
                <c:pt idx="0">
                  <c:v>Standard deviation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4.2'!$A$5:$A$24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'Figure 4.2'!$B$5:$B$24</c:f>
              <c:numCache>
                <c:formatCode>General</c:formatCode>
                <c:ptCount val="20"/>
                <c:pt idx="0">
                  <c:v>7.6792108297576718</c:v>
                </c:pt>
                <c:pt idx="1">
                  <c:v>8.2397016482510388</c:v>
                </c:pt>
                <c:pt idx="2">
                  <c:v>7.3173113798222262</c:v>
                </c:pt>
                <c:pt idx="3">
                  <c:v>6.64247039269907</c:v>
                </c:pt>
                <c:pt idx="4">
                  <c:v>6.5811123176768023</c:v>
                </c:pt>
                <c:pt idx="5">
                  <c:v>6.2050489775682962</c:v>
                </c:pt>
                <c:pt idx="6">
                  <c:v>5.818996298010588</c:v>
                </c:pt>
                <c:pt idx="7">
                  <c:v>5.9654463465527465</c:v>
                </c:pt>
                <c:pt idx="8">
                  <c:v>6.8696222341353881</c:v>
                </c:pt>
                <c:pt idx="9">
                  <c:v>6.5653697292628905</c:v>
                </c:pt>
                <c:pt idx="10">
                  <c:v>6.8256433475593887</c:v>
                </c:pt>
                <c:pt idx="11">
                  <c:v>7.2488925320081661</c:v>
                </c:pt>
                <c:pt idx="12">
                  <c:v>6.0402999940545907</c:v>
                </c:pt>
                <c:pt idx="13">
                  <c:v>5.7072417085231848</c:v>
                </c:pt>
                <c:pt idx="14">
                  <c:v>5.1872862328522471</c:v>
                </c:pt>
                <c:pt idx="15">
                  <c:v>5.2160310059203532</c:v>
                </c:pt>
                <c:pt idx="16">
                  <c:v>4.0201626409699767</c:v>
                </c:pt>
                <c:pt idx="17">
                  <c:v>3.5946030446157629</c:v>
                </c:pt>
                <c:pt idx="18">
                  <c:v>3.261173437713353</c:v>
                </c:pt>
                <c:pt idx="19">
                  <c:v>3.9690422927758764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2-4C92-BD00-47A111500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7995647"/>
        <c:axId val="1497989407"/>
      </c:lineChart>
      <c:catAx>
        <c:axId val="1497995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97989407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49798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979956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6</xdr:row>
      <xdr:rowOff>76200</xdr:rowOff>
    </xdr:from>
    <xdr:to>
      <xdr:col>7</xdr:col>
      <xdr:colOff>368300</xdr:colOff>
      <xdr:row>21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461962</xdr:colOff>
      <xdr:row>3</xdr:row>
      <xdr:rowOff>123824</xdr:rowOff>
    </xdr:from>
    <xdr:to>
      <xdr:col>23</xdr:col>
      <xdr:colOff>183356</xdr:colOff>
      <xdr:row>929</xdr:row>
      <xdr:rowOff>138112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352425</xdr:colOff>
      <xdr:row>24</xdr:row>
      <xdr:rowOff>57150</xdr:rowOff>
    </xdr:from>
    <xdr:to>
      <xdr:col>29</xdr:col>
      <xdr:colOff>419100</xdr:colOff>
      <xdr:row>44</xdr:row>
      <xdr:rowOff>47625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466725</xdr:colOff>
      <xdr:row>7</xdr:row>
      <xdr:rowOff>57150</xdr:rowOff>
    </xdr:from>
    <xdr:to>
      <xdr:col>15</xdr:col>
      <xdr:colOff>117475</xdr:colOff>
      <xdr:row>20</xdr:row>
      <xdr:rowOff>156210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1419225"/>
          <a:ext cx="5137150" cy="2699385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175260</xdr:colOff>
      <xdr:row>2</xdr:row>
      <xdr:rowOff>76200</xdr:rowOff>
    </xdr:from>
    <xdr:to>
      <xdr:col>9</xdr:col>
      <xdr:colOff>523240</xdr:colOff>
      <xdr:row>15</xdr:row>
      <xdr:rowOff>106680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407670</xdr:colOff>
      <xdr:row>4</xdr:row>
      <xdr:rowOff>167640</xdr:rowOff>
    </xdr:from>
    <xdr:to>
      <xdr:col>13</xdr:col>
      <xdr:colOff>146070</xdr:colOff>
      <xdr:row>18</xdr:row>
      <xdr:rowOff>15720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9</xdr:row>
      <xdr:rowOff>0</xdr:rowOff>
    </xdr:from>
    <xdr:to>
      <xdr:col>11</xdr:col>
      <xdr:colOff>347980</xdr:colOff>
      <xdr:row>22</xdr:row>
      <xdr:rowOff>30480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9</xdr:row>
      <xdr:rowOff>0</xdr:rowOff>
    </xdr:from>
    <xdr:to>
      <xdr:col>18</xdr:col>
      <xdr:colOff>347980</xdr:colOff>
      <xdr:row>22</xdr:row>
      <xdr:rowOff>30480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371475</xdr:colOff>
      <xdr:row>5</xdr:row>
      <xdr:rowOff>19050</xdr:rowOff>
    </xdr:from>
    <xdr:to>
      <xdr:col>17</xdr:col>
      <xdr:colOff>36195</xdr:colOff>
      <xdr:row>19</xdr:row>
      <xdr:rowOff>181610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3550" y="971550"/>
          <a:ext cx="5760720" cy="279146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198120</xdr:colOff>
      <xdr:row>2</xdr:row>
      <xdr:rowOff>30480</xdr:rowOff>
    </xdr:from>
    <xdr:ext cx="2570480" cy="2705100"/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66"/>
        <a:stretch/>
      </xdr:blipFill>
      <xdr:spPr bwMode="auto">
        <a:xfrm>
          <a:off x="3246120" y="411480"/>
          <a:ext cx="2570480" cy="2705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129540</xdr:colOff>
      <xdr:row>6</xdr:row>
      <xdr:rowOff>53340</xdr:rowOff>
    </xdr:from>
    <xdr:to>
      <xdr:col>8</xdr:col>
      <xdr:colOff>378480</xdr:colOff>
      <xdr:row>19</xdr:row>
      <xdr:rowOff>84300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9</xdr:row>
      <xdr:rowOff>0</xdr:rowOff>
    </xdr:from>
    <xdr:to>
      <xdr:col>10</xdr:col>
      <xdr:colOff>348000</xdr:colOff>
      <xdr:row>22</xdr:row>
      <xdr:rowOff>30960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9</xdr:row>
      <xdr:rowOff>60960</xdr:rowOff>
    </xdr:from>
    <xdr:to>
      <xdr:col>15</xdr:col>
      <xdr:colOff>348000</xdr:colOff>
      <xdr:row>22</xdr:row>
      <xdr:rowOff>91920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457200</xdr:colOff>
      <xdr:row>7</xdr:row>
      <xdr:rowOff>60960</xdr:rowOff>
    </xdr:from>
    <xdr:ext cx="5097780" cy="3275330"/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800" y="1394460"/>
          <a:ext cx="5097780" cy="327533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177800</xdr:colOff>
      <xdr:row>4</xdr:row>
      <xdr:rowOff>50800</xdr:rowOff>
    </xdr:from>
    <xdr:to>
      <xdr:col>17</xdr:col>
      <xdr:colOff>244475</xdr:colOff>
      <xdr:row>19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12</xdr:row>
      <xdr:rowOff>0</xdr:rowOff>
    </xdr:from>
    <xdr:ext cx="5135880" cy="3299460"/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2286000"/>
          <a:ext cx="5135880" cy="3299460"/>
        </a:xfrm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342900</xdr:colOff>
      <xdr:row>4</xdr:row>
      <xdr:rowOff>38100</xdr:rowOff>
    </xdr:from>
    <xdr:ext cx="5334000" cy="3429000"/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1300" y="800100"/>
          <a:ext cx="5334000" cy="3429000"/>
        </a:xfrm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</xdr:row>
      <xdr:rowOff>0</xdr:rowOff>
    </xdr:from>
    <xdr:to>
      <xdr:col>9</xdr:col>
      <xdr:colOff>348000</xdr:colOff>
      <xdr:row>18</xdr:row>
      <xdr:rowOff>30960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15</xdr:row>
      <xdr:rowOff>0</xdr:rowOff>
    </xdr:from>
    <xdr:to>
      <xdr:col>16</xdr:col>
      <xdr:colOff>348000</xdr:colOff>
      <xdr:row>28</xdr:row>
      <xdr:rowOff>30960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9</xdr:col>
      <xdr:colOff>348000</xdr:colOff>
      <xdr:row>10</xdr:row>
      <xdr:rowOff>30960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361950</xdr:colOff>
      <xdr:row>2</xdr:row>
      <xdr:rowOff>160020</xdr:rowOff>
    </xdr:from>
    <xdr:ext cx="3832225" cy="4554220"/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42" r="21258"/>
        <a:stretch/>
      </xdr:blipFill>
      <xdr:spPr bwMode="auto">
        <a:xfrm>
          <a:off x="3409950" y="541020"/>
          <a:ext cx="3832225" cy="45542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571500</xdr:colOff>
      <xdr:row>4</xdr:row>
      <xdr:rowOff>114300</xdr:rowOff>
    </xdr:from>
    <xdr:ext cx="3855085" cy="4549775"/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47" r="19910"/>
        <a:stretch/>
      </xdr:blipFill>
      <xdr:spPr bwMode="auto">
        <a:xfrm>
          <a:off x="4229100" y="876300"/>
          <a:ext cx="3855085" cy="4549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66675</xdr:colOff>
      <xdr:row>5</xdr:row>
      <xdr:rowOff>76200</xdr:rowOff>
    </xdr:from>
    <xdr:ext cx="3978275" cy="4549775"/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80" r="20223"/>
        <a:stretch/>
      </xdr:blipFill>
      <xdr:spPr bwMode="auto">
        <a:xfrm>
          <a:off x="3724275" y="1028700"/>
          <a:ext cx="3978275" cy="4549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5</xdr:row>
      <xdr:rowOff>0</xdr:rowOff>
    </xdr:from>
    <xdr:ext cx="3629660" cy="4538345"/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03" r="20531"/>
        <a:stretch/>
      </xdr:blipFill>
      <xdr:spPr bwMode="auto">
        <a:xfrm>
          <a:off x="3657600" y="952500"/>
          <a:ext cx="3629660" cy="45383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1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419100</xdr:colOff>
      <xdr:row>3</xdr:row>
      <xdr:rowOff>171450</xdr:rowOff>
    </xdr:from>
    <xdr:ext cx="4921250" cy="4549775"/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6" r="13133"/>
        <a:stretch/>
      </xdr:blipFill>
      <xdr:spPr bwMode="auto">
        <a:xfrm>
          <a:off x="4076700" y="742950"/>
          <a:ext cx="4921250" cy="4549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381000</xdr:colOff>
      <xdr:row>5</xdr:row>
      <xdr:rowOff>142875</xdr:rowOff>
    </xdr:from>
    <xdr:ext cx="3599180" cy="4549775"/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7" r="22341"/>
        <a:stretch/>
      </xdr:blipFill>
      <xdr:spPr bwMode="auto">
        <a:xfrm>
          <a:off x="4038600" y="1095375"/>
          <a:ext cx="3599180" cy="4549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412749</xdr:colOff>
      <xdr:row>3</xdr:row>
      <xdr:rowOff>106362</xdr:rowOff>
    </xdr:from>
    <xdr:to>
      <xdr:col>13</xdr:col>
      <xdr:colOff>117474</xdr:colOff>
      <xdr:row>20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209550</xdr:colOff>
      <xdr:row>7</xdr:row>
      <xdr:rowOff>66675</xdr:rowOff>
    </xdr:from>
    <xdr:ext cx="4781550" cy="4549775"/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4" r="13134"/>
        <a:stretch/>
      </xdr:blipFill>
      <xdr:spPr bwMode="auto">
        <a:xfrm>
          <a:off x="4476750" y="1400175"/>
          <a:ext cx="4781550" cy="4549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485775</xdr:colOff>
      <xdr:row>4</xdr:row>
      <xdr:rowOff>9525</xdr:rowOff>
    </xdr:from>
    <xdr:ext cx="3562985" cy="4540250"/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03" r="23493"/>
        <a:stretch/>
      </xdr:blipFill>
      <xdr:spPr bwMode="auto">
        <a:xfrm>
          <a:off x="4752975" y="771525"/>
          <a:ext cx="3562985" cy="4540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409574</xdr:colOff>
      <xdr:row>4</xdr:row>
      <xdr:rowOff>76200</xdr:rowOff>
    </xdr:from>
    <xdr:to>
      <xdr:col>19</xdr:col>
      <xdr:colOff>295275</xdr:colOff>
      <xdr:row>23</xdr:row>
      <xdr:rowOff>133350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212725</xdr:colOff>
      <xdr:row>1</xdr:row>
      <xdr:rowOff>19050</xdr:rowOff>
    </xdr:from>
    <xdr:to>
      <xdr:col>12</xdr:col>
      <xdr:colOff>285750</xdr:colOff>
      <xdr:row>14</xdr:row>
      <xdr:rowOff>6350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177800</xdr:colOff>
      <xdr:row>2</xdr:row>
      <xdr:rowOff>0</xdr:rowOff>
    </xdr:from>
    <xdr:to>
      <xdr:col>11</xdr:col>
      <xdr:colOff>400050</xdr:colOff>
      <xdr:row>16</xdr:row>
      <xdr:rowOff>31750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269875</xdr:colOff>
      <xdr:row>3</xdr:row>
      <xdr:rowOff>31750</xdr:rowOff>
    </xdr:from>
    <xdr:to>
      <xdr:col>12</xdr:col>
      <xdr:colOff>317500</xdr:colOff>
      <xdr:row>20</xdr:row>
      <xdr:rowOff>38100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10</xdr:row>
      <xdr:rowOff>152400</xdr:rowOff>
    </xdr:from>
    <xdr:to>
      <xdr:col>11</xdr:col>
      <xdr:colOff>66675</xdr:colOff>
      <xdr:row>23</xdr:row>
      <xdr:rowOff>184150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530225</xdr:colOff>
      <xdr:row>2</xdr:row>
      <xdr:rowOff>60325</xdr:rowOff>
    </xdr:from>
    <xdr:to>
      <xdr:col>12</xdr:col>
      <xdr:colOff>266700</xdr:colOff>
      <xdr:row>17</xdr:row>
      <xdr:rowOff>41275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196850</xdr:colOff>
      <xdr:row>10</xdr:row>
      <xdr:rowOff>101599</xdr:rowOff>
    </xdr:from>
    <xdr:to>
      <xdr:col>13</xdr:col>
      <xdr:colOff>19050</xdr:colOff>
      <xdr:row>26</xdr:row>
      <xdr:rowOff>60324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482600</xdr:colOff>
      <xdr:row>10</xdr:row>
      <xdr:rowOff>76200</xdr:rowOff>
    </xdr:from>
    <xdr:to>
      <xdr:col>9</xdr:col>
      <xdr:colOff>73025</xdr:colOff>
      <xdr:row>25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31751</xdr:colOff>
      <xdr:row>1</xdr:row>
      <xdr:rowOff>34925</xdr:rowOff>
    </xdr:from>
    <xdr:to>
      <xdr:col>11</xdr:col>
      <xdr:colOff>549275</xdr:colOff>
      <xdr:row>16</xdr:row>
      <xdr:rowOff>15875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0.21424</cdr:x>
      <cdr:y>0.05969</cdr:y>
    </cdr:to>
    <cdr:sp macro="" textlink="">
      <cdr:nvSpPr>
        <cdr:cNvPr id="2" name="Text Box 1"/>
        <cdr:cNvSpPr txBox="1"/>
      </cdr:nvSpPr>
      <cdr:spPr>
        <a:xfrm xmlns:a="http://schemas.openxmlformats.org/drawingml/2006/main">
          <a:off x="0" y="0"/>
          <a:ext cx="763892" cy="1694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1"/>
            <a:t>(eur</a:t>
          </a:r>
          <a:r>
            <a:rPr lang="en-GB" sz="900" b="1" baseline="0"/>
            <a:t> </a:t>
          </a:r>
          <a:r>
            <a:rPr lang="en-GB" sz="1100" b="1" baseline="0"/>
            <a:t>000's</a:t>
          </a:r>
          <a:r>
            <a:rPr lang="en-GB" sz="900" b="1"/>
            <a:t>)</a:t>
          </a:r>
        </a:p>
      </cdr:txBody>
    </cdr:sp>
  </cdr:relSizeAnchor>
  <cdr:relSizeAnchor xmlns:cdr="http://schemas.openxmlformats.org/drawingml/2006/chartDrawing">
    <cdr:from>
      <cdr:x>0.83987</cdr:x>
      <cdr:y>0</cdr:y>
    </cdr:from>
    <cdr:to>
      <cdr:x>1</cdr:x>
      <cdr:y>0.05817</cdr:y>
    </cdr:to>
    <cdr:sp macro="" textlink="">
      <cdr:nvSpPr>
        <cdr:cNvPr id="3" name="Text Box 1"/>
        <cdr:cNvSpPr txBox="1"/>
      </cdr:nvSpPr>
      <cdr:spPr>
        <a:xfrm xmlns:a="http://schemas.openxmlformats.org/drawingml/2006/main">
          <a:off x="2994566" y="0"/>
          <a:ext cx="570958" cy="165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(</a:t>
          </a:r>
          <a:r>
            <a:rPr lang="en-GB" sz="900" b="1" baseline="0"/>
            <a:t>eur</a:t>
          </a:r>
          <a:r>
            <a:rPr lang="en-GB" sz="900"/>
            <a:t>)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498475</xdr:colOff>
      <xdr:row>1</xdr:row>
      <xdr:rowOff>184150</xdr:rowOff>
    </xdr:from>
    <xdr:to>
      <xdr:col>13</xdr:col>
      <xdr:colOff>241300</xdr:colOff>
      <xdr:row>16</xdr:row>
      <xdr:rowOff>31750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7</xdr:row>
      <xdr:rowOff>0</xdr:rowOff>
    </xdr:from>
    <xdr:to>
      <xdr:col>15</xdr:col>
      <xdr:colOff>463550</xdr:colOff>
      <xdr:row>20</xdr:row>
      <xdr:rowOff>31750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349250</xdr:colOff>
      <xdr:row>2</xdr:row>
      <xdr:rowOff>12700</xdr:rowOff>
    </xdr:from>
    <xdr:to>
      <xdr:col>13</xdr:col>
      <xdr:colOff>44450</xdr:colOff>
      <xdr:row>16</xdr:row>
      <xdr:rowOff>177800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349250</xdr:colOff>
      <xdr:row>7</xdr:row>
      <xdr:rowOff>123825</xdr:rowOff>
    </xdr:from>
    <xdr:to>
      <xdr:col>17</xdr:col>
      <xdr:colOff>57150</xdr:colOff>
      <xdr:row>25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252704</xdr:colOff>
      <xdr:row>12</xdr:row>
      <xdr:rowOff>21383</xdr:rowOff>
    </xdr:from>
    <xdr:to>
      <xdr:col>17</xdr:col>
      <xdr:colOff>65639</xdr:colOff>
      <xdr:row>35</xdr:row>
      <xdr:rowOff>77755</xdr:rowOff>
    </xdr:to>
    <xdr:grpSp>
      <xdr:nvGrpSpPr>
        <xdr:cNvPr id="2" name="Group 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pSpPr/>
      </xdr:nvGrpSpPr>
      <xdr:grpSpPr>
        <a:xfrm>
          <a:off x="8277031" y="2159648"/>
          <a:ext cx="5963363" cy="4014107"/>
          <a:chOff x="1616075" y="364615"/>
          <a:chExt cx="9166225" cy="5512310"/>
        </a:xfrm>
      </xdr:grpSpPr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1C00-000003000000}"/>
              </a:ext>
            </a:extLst>
          </xdr:cNvPr>
          <xdr:cNvGraphicFramePr/>
        </xdr:nvGraphicFramePr>
        <xdr:xfrm>
          <a:off x="1616075" y="36461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GraphicFramePr>
            <a:graphicFrameLocks/>
          </xdr:cNvGraphicFramePr>
        </xdr:nvGraphicFramePr>
        <xdr:xfrm>
          <a:off x="6210300" y="3905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3">
            <a:extLst>
              <a:ext uri="{FF2B5EF4-FFF2-40B4-BE49-F238E27FC236}">
                <a16:creationId xmlns:a16="http://schemas.microsoft.com/office/drawing/2014/main" id="{00000000-0008-0000-1C00-000005000000}"/>
              </a:ext>
            </a:extLst>
          </xdr:cNvPr>
          <xdr:cNvGraphicFramePr>
            <a:graphicFrameLocks/>
          </xdr:cNvGraphicFramePr>
        </xdr:nvGraphicFramePr>
        <xdr:xfrm>
          <a:off x="1619250" y="3133725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Chart 4">
            <a:extLst>
              <a:ext uri="{FF2B5EF4-FFF2-40B4-BE49-F238E27FC236}">
                <a16:creationId xmlns:a16="http://schemas.microsoft.com/office/drawing/2014/main" id="{00000000-0008-0000-1C00-000006000000}"/>
              </a:ext>
            </a:extLst>
          </xdr:cNvPr>
          <xdr:cNvGraphicFramePr>
            <a:graphicFrameLocks/>
          </xdr:cNvGraphicFramePr>
        </xdr:nvGraphicFramePr>
        <xdr:xfrm>
          <a:off x="6200775" y="3124200"/>
          <a:ext cx="45720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0.12917</cdr:x>
      <cdr:y>0.07292</cdr:y>
    </cdr:from>
    <cdr:to>
      <cdr:x>0.16459</cdr:x>
      <cdr:y>0.15973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0FF003-BBFC-406C-98B6-990F624E7908}"/>
            </a:ext>
          </a:extLst>
        </cdr:cNvPr>
        <cdr:cNvSpPr txBox="1"/>
      </cdr:nvSpPr>
      <cdr:spPr>
        <a:xfrm xmlns:a="http://schemas.openxmlformats.org/drawingml/2006/main">
          <a:off x="590550" y="200025"/>
          <a:ext cx="16194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0.03959</cdr:x>
      <cdr:y>0.05556</cdr:y>
    </cdr:from>
    <cdr:to>
      <cdr:x>0.07501</cdr:x>
      <cdr:y>0.14237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0FF003-BBFC-406C-98B6-990F624E7908}"/>
            </a:ext>
          </a:extLst>
        </cdr:cNvPr>
        <cdr:cNvSpPr txBox="1"/>
      </cdr:nvSpPr>
      <cdr:spPr>
        <a:xfrm xmlns:a="http://schemas.openxmlformats.org/drawingml/2006/main">
          <a:off x="180990" y="152400"/>
          <a:ext cx="16194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0.02917</cdr:x>
      <cdr:y>0.04861</cdr:y>
    </cdr:from>
    <cdr:to>
      <cdr:x>0.06459</cdr:x>
      <cdr:y>0.13542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0FF003-BBFC-406C-98B6-990F624E7908}"/>
            </a:ext>
          </a:extLst>
        </cdr:cNvPr>
        <cdr:cNvSpPr txBox="1"/>
      </cdr:nvSpPr>
      <cdr:spPr>
        <a:xfrm xmlns:a="http://schemas.openxmlformats.org/drawingml/2006/main">
          <a:off x="133365" y="133350"/>
          <a:ext cx="16194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504825</xdr:colOff>
      <xdr:row>2</xdr:row>
      <xdr:rowOff>111125</xdr:rowOff>
    </xdr:from>
    <xdr:to>
      <xdr:col>11</xdr:col>
      <xdr:colOff>244475</xdr:colOff>
      <xdr:row>15</xdr:row>
      <xdr:rowOff>142875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168275</xdr:colOff>
      <xdr:row>1</xdr:row>
      <xdr:rowOff>82550</xdr:rowOff>
    </xdr:from>
    <xdr:to>
      <xdr:col>13</xdr:col>
      <xdr:colOff>473075</xdr:colOff>
      <xdr:row>18</xdr:row>
      <xdr:rowOff>73025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3968</xdr:colOff>
      <xdr:row>4</xdr:row>
      <xdr:rowOff>16280</xdr:rowOff>
    </xdr:from>
    <xdr:to>
      <xdr:col>22</xdr:col>
      <xdr:colOff>388938</xdr:colOff>
      <xdr:row>43</xdr:row>
      <xdr:rowOff>27170</xdr:rowOff>
    </xdr:to>
    <xdr:grpSp>
      <xdr:nvGrpSpPr>
        <xdr:cNvPr id="2" name="Group 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pSpPr/>
      </xdr:nvGrpSpPr>
      <xdr:grpSpPr>
        <a:xfrm>
          <a:off x="9176543" y="740180"/>
          <a:ext cx="8062120" cy="6983190"/>
          <a:chOff x="3393280" y="205680"/>
          <a:chExt cx="12965909" cy="7350209"/>
        </a:xfrm>
      </xdr:grpSpPr>
      <xdr:graphicFrame macro="">
        <xdr:nvGraphicFramePr>
          <xdr:cNvPr id="3" name="Chart 1">
            <a:extLst>
              <a:ext uri="{FF2B5EF4-FFF2-40B4-BE49-F238E27FC236}">
                <a16:creationId xmlns:a16="http://schemas.microsoft.com/office/drawing/2014/main" id="{00000000-0008-0000-1E00-000003000000}"/>
              </a:ext>
            </a:extLst>
          </xdr:cNvPr>
          <xdr:cNvGraphicFramePr/>
        </xdr:nvGraphicFramePr>
        <xdr:xfrm>
          <a:off x="3410357" y="205680"/>
          <a:ext cx="6424613" cy="359550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GraphicFramePr>
            <a:graphicFrameLocks/>
          </xdr:cNvGraphicFramePr>
        </xdr:nvGraphicFramePr>
        <xdr:xfrm>
          <a:off x="9834562" y="238125"/>
          <a:ext cx="6524625" cy="36099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3"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GraphicFramePr>
            <a:graphicFrameLocks/>
          </xdr:cNvGraphicFramePr>
        </xdr:nvGraphicFramePr>
        <xdr:xfrm>
          <a:off x="3393280" y="3841139"/>
          <a:ext cx="6500813" cy="37147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Chart 4">
            <a:extLst>
              <a:ext uri="{FF2B5EF4-FFF2-40B4-BE49-F238E27FC236}">
                <a16:creationId xmlns:a16="http://schemas.microsoft.com/office/drawing/2014/main" id="{00000000-0008-0000-1E00-000006000000}"/>
              </a:ext>
            </a:extLst>
          </xdr:cNvPr>
          <xdr:cNvGraphicFramePr>
            <a:graphicFrameLocks/>
          </xdr:cNvGraphicFramePr>
        </xdr:nvGraphicFramePr>
        <xdr:xfrm>
          <a:off x="9834564" y="3845719"/>
          <a:ext cx="6524625" cy="36099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149225</xdr:colOff>
      <xdr:row>1</xdr:row>
      <xdr:rowOff>31750</xdr:rowOff>
    </xdr:from>
    <xdr:to>
      <xdr:col>19</xdr:col>
      <xdr:colOff>566738</xdr:colOff>
      <xdr:row>33</xdr:row>
      <xdr:rowOff>3175</xdr:rowOff>
    </xdr:to>
    <xdr:grpSp>
      <xdr:nvGrpSpPr>
        <xdr:cNvPr id="2" name="Group 8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pSpPr/>
      </xdr:nvGrpSpPr>
      <xdr:grpSpPr>
        <a:xfrm>
          <a:off x="7007225" y="214630"/>
          <a:ext cx="8990013" cy="5518785"/>
          <a:chOff x="5991225" y="57150"/>
          <a:chExt cx="10548938" cy="4128450"/>
        </a:xfrm>
      </xdr:grpSpPr>
      <xdr:graphicFrame macro="">
        <xdr:nvGraphicFramePr>
          <xdr:cNvPr id="3" name="Chart 10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5991225" y="57150"/>
          <a:ext cx="3519488" cy="20669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11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9505950" y="57150"/>
          <a:ext cx="3519488" cy="20669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12">
            <a:extLst>
              <a:ext uri="{FF2B5EF4-FFF2-40B4-BE49-F238E27FC236}">
                <a16:creationId xmlns:a16="http://schemas.microsoft.com/office/drawing/2014/main" id="{00000000-0008-0000-1F00-000005000000}"/>
              </a:ext>
            </a:extLst>
          </xdr:cNvPr>
          <xdr:cNvGraphicFramePr>
            <a:graphicFrameLocks/>
          </xdr:cNvGraphicFramePr>
        </xdr:nvGraphicFramePr>
        <xdr:xfrm>
          <a:off x="13020675" y="85725"/>
          <a:ext cx="3519488" cy="20669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6" name="Chart 13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7734300" y="2133600"/>
          <a:ext cx="3519488" cy="2052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7" name="Chart 14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11249025" y="2095500"/>
          <a:ext cx="3531188" cy="2052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50800</xdr:colOff>
      <xdr:row>12</xdr:row>
      <xdr:rowOff>152400</xdr:rowOff>
    </xdr:from>
    <xdr:to>
      <xdr:col>17</xdr:col>
      <xdr:colOff>158750</xdr:colOff>
      <xdr:row>29</xdr:row>
      <xdr:rowOff>127000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pSpPr/>
      </xdr:nvGrpSpPr>
      <xdr:grpSpPr>
        <a:xfrm>
          <a:off x="5354320" y="2346960"/>
          <a:ext cx="6051550" cy="2900680"/>
          <a:chOff x="13420725" y="2400300"/>
          <a:chExt cx="9296400" cy="2747962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00000000-0008-0000-2000-000003000000}"/>
              </a:ext>
            </a:extLst>
          </xdr:cNvPr>
          <xdr:cNvGraphicFramePr/>
        </xdr:nvGraphicFramePr>
        <xdr:xfrm>
          <a:off x="13420725" y="2405062"/>
          <a:ext cx="46482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00000000-0008-0000-2000-000004000000}"/>
              </a:ext>
            </a:extLst>
          </xdr:cNvPr>
          <xdr:cNvGraphicFramePr>
            <a:graphicFrameLocks/>
          </xdr:cNvGraphicFramePr>
        </xdr:nvGraphicFramePr>
        <xdr:xfrm>
          <a:off x="18068925" y="2400300"/>
          <a:ext cx="46482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628650</xdr:colOff>
      <xdr:row>3</xdr:row>
      <xdr:rowOff>111125</xdr:rowOff>
    </xdr:from>
    <xdr:to>
      <xdr:col>12</xdr:col>
      <xdr:colOff>428625</xdr:colOff>
      <xdr:row>22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196849</xdr:colOff>
      <xdr:row>4</xdr:row>
      <xdr:rowOff>82549</xdr:rowOff>
    </xdr:from>
    <xdr:to>
      <xdr:col>13</xdr:col>
      <xdr:colOff>581024</xdr:colOff>
      <xdr:row>22</xdr:row>
      <xdr:rowOff>9524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495300</xdr:colOff>
      <xdr:row>3</xdr:row>
      <xdr:rowOff>57150</xdr:rowOff>
    </xdr:from>
    <xdr:to>
      <xdr:col>21</xdr:col>
      <xdr:colOff>297513</xdr:colOff>
      <xdr:row>17</xdr:row>
      <xdr:rowOff>143448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85724</xdr:colOff>
      <xdr:row>4</xdr:row>
      <xdr:rowOff>85725</xdr:rowOff>
    </xdr:from>
    <xdr:to>
      <xdr:col>25</xdr:col>
      <xdr:colOff>85724</xdr:colOff>
      <xdr:row>20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781050</xdr:colOff>
      <xdr:row>4</xdr:row>
      <xdr:rowOff>76200</xdr:rowOff>
    </xdr:from>
    <xdr:to>
      <xdr:col>11</xdr:col>
      <xdr:colOff>523875</xdr:colOff>
      <xdr:row>20</xdr:row>
      <xdr:rowOff>123825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0.52026</cdr:x>
      <cdr:y>0.18556</cdr:y>
    </cdr:from>
    <cdr:to>
      <cdr:x>0.52026</cdr:x>
      <cdr:y>0.9051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B8946396-58D7-411A-8DD9-11AA7A10F53D}"/>
            </a:ext>
          </a:extLst>
        </cdr:cNvPr>
        <cdr:cNvCxnSpPr/>
      </cdr:nvCxnSpPr>
      <cdr:spPr>
        <a:xfrm xmlns:a="http://schemas.openxmlformats.org/drawingml/2006/main">
          <a:off x="3028950" y="466725"/>
          <a:ext cx="0" cy="180975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512445</xdr:colOff>
      <xdr:row>10</xdr:row>
      <xdr:rowOff>88900</xdr:rowOff>
    </xdr:from>
    <xdr:to>
      <xdr:col>20</xdr:col>
      <xdr:colOff>206395</xdr:colOff>
      <xdr:row>23</xdr:row>
      <xdr:rowOff>119860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600075</xdr:colOff>
      <xdr:row>18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442912</xdr:colOff>
      <xdr:row>2</xdr:row>
      <xdr:rowOff>114300</xdr:rowOff>
    </xdr:from>
    <xdr:to>
      <xdr:col>9</xdr:col>
      <xdr:colOff>552450</xdr:colOff>
      <xdr:row>17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466725</xdr:colOff>
      <xdr:row>3</xdr:row>
      <xdr:rowOff>228600</xdr:rowOff>
    </xdr:from>
    <xdr:to>
      <xdr:col>16</xdr:col>
      <xdr:colOff>161925</xdr:colOff>
      <xdr:row>13</xdr:row>
      <xdr:rowOff>152400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117475</xdr:colOff>
      <xdr:row>1</xdr:row>
      <xdr:rowOff>171450</xdr:rowOff>
    </xdr:from>
    <xdr:to>
      <xdr:col>14</xdr:col>
      <xdr:colOff>422275</xdr:colOff>
      <xdr:row>16</xdr:row>
      <xdr:rowOff>146050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511175</xdr:colOff>
      <xdr:row>2</xdr:row>
      <xdr:rowOff>79375</xdr:rowOff>
    </xdr:from>
    <xdr:to>
      <xdr:col>15</xdr:col>
      <xdr:colOff>206375</xdr:colOff>
      <xdr:row>17</xdr:row>
      <xdr:rowOff>60325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8</xdr:row>
      <xdr:rowOff>0</xdr:rowOff>
    </xdr:from>
    <xdr:to>
      <xdr:col>14</xdr:col>
      <xdr:colOff>304800</xdr:colOff>
      <xdr:row>22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34925</xdr:colOff>
      <xdr:row>1</xdr:row>
      <xdr:rowOff>0</xdr:rowOff>
    </xdr:from>
    <xdr:to>
      <xdr:col>13</xdr:col>
      <xdr:colOff>292100</xdr:colOff>
      <xdr:row>14</xdr:row>
      <xdr:rowOff>177800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914400</xdr:colOff>
      <xdr:row>1</xdr:row>
      <xdr:rowOff>666750</xdr:rowOff>
    </xdr:from>
    <xdr:to>
      <xdr:col>14</xdr:col>
      <xdr:colOff>219075</xdr:colOff>
      <xdr:row>22</xdr:row>
      <xdr:rowOff>1038226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0.13644</cdr:x>
      <cdr:y>0.02619</cdr:y>
    </cdr:from>
    <cdr:to>
      <cdr:x>0.56982</cdr:x>
      <cdr:y>0.52319</cdr:y>
    </cdr:to>
    <cdr:sp macro="" textlink="">
      <cdr:nvSpPr>
        <cdr:cNvPr id="2" name="Ovál 1"/>
        <cdr:cNvSpPr/>
      </cdr:nvSpPr>
      <cdr:spPr>
        <a:xfrm xmlns:a="http://schemas.openxmlformats.org/drawingml/2006/main">
          <a:off x="809625" y="104775"/>
          <a:ext cx="2571749" cy="198823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22225">
          <a:solidFill>
            <a:schemeClr val="accent5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sk-SK" sz="1100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2</xdr:row>
      <xdr:rowOff>73025</xdr:rowOff>
    </xdr:from>
    <xdr:to>
      <xdr:col>13</xdr:col>
      <xdr:colOff>504825</xdr:colOff>
      <xdr:row>17</xdr:row>
      <xdr:rowOff>53975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0.25683</cdr:x>
      <cdr:y>1</cdr:y>
    </cdr:from>
    <cdr:to>
      <cdr:x>1</cdr:x>
      <cdr:y>1</cdr:y>
    </cdr:to>
    <cdr:cxnSp macro="">
      <cdr:nvCxnSpPr>
        <cdr:cNvPr id="2" name="Rovná spojnica 1">
          <a:extLst xmlns:a="http://schemas.openxmlformats.org/drawingml/2006/main">
            <a:ext uri="{FF2B5EF4-FFF2-40B4-BE49-F238E27FC236}">
              <a16:creationId xmlns:a16="http://schemas.microsoft.com/office/drawing/2014/main" id="{2C32326F-0872-4502-9399-DCFC057EB0FD}"/>
            </a:ext>
          </a:extLst>
        </cdr:cNvPr>
        <cdr:cNvCxnSpPr/>
      </cdr:nvCxnSpPr>
      <cdr:spPr>
        <a:xfrm xmlns:a="http://schemas.openxmlformats.org/drawingml/2006/main">
          <a:off x="2647950" y="6071870"/>
          <a:ext cx="2590800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3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2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0.25683</cdr:x>
      <cdr:y>1</cdr:y>
    </cdr:from>
    <cdr:to>
      <cdr:x>1</cdr:x>
      <cdr:y>1</cdr:y>
    </cdr:to>
    <cdr:cxnSp macro="">
      <cdr:nvCxnSpPr>
        <cdr:cNvPr id="3" name="Rovná spojnica 2">
          <a:extLst xmlns:a="http://schemas.openxmlformats.org/drawingml/2006/main">
            <a:ext uri="{FF2B5EF4-FFF2-40B4-BE49-F238E27FC236}">
              <a16:creationId xmlns:a16="http://schemas.microsoft.com/office/drawing/2014/main" id="{14D68F1B-7372-4902-92D0-11FB78941BB2}"/>
            </a:ext>
          </a:extLst>
        </cdr:cNvPr>
        <cdr:cNvCxnSpPr/>
      </cdr:nvCxnSpPr>
      <cdr:spPr>
        <a:xfrm xmlns:a="http://schemas.openxmlformats.org/drawingml/2006/main">
          <a:off x="2647950" y="6071870"/>
          <a:ext cx="2590800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75000"/>
            </a:schemeClr>
          </a:solidFill>
        </a:ln>
      </cdr:spPr>
      <cdr:style>
        <a:lnRef xmlns:a="http://schemas.openxmlformats.org/drawingml/2006/main" idx="3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2">
          <a:schemeClr val="accent5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463550</xdr:colOff>
      <xdr:row>6</xdr:row>
      <xdr:rowOff>146050</xdr:rowOff>
    </xdr:from>
    <xdr:to>
      <xdr:col>8</xdr:col>
      <xdr:colOff>377825</xdr:colOff>
      <xdr:row>20</xdr:row>
      <xdr:rowOff>174625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79375</xdr:colOff>
      <xdr:row>2</xdr:row>
      <xdr:rowOff>15875</xdr:rowOff>
    </xdr:from>
    <xdr:to>
      <xdr:col>14</xdr:col>
      <xdr:colOff>384175</xdr:colOff>
      <xdr:row>16</xdr:row>
      <xdr:rowOff>180975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320675</xdr:colOff>
      <xdr:row>1</xdr:row>
      <xdr:rowOff>69850</xdr:rowOff>
    </xdr:from>
    <xdr:to>
      <xdr:col>17</xdr:col>
      <xdr:colOff>15875</xdr:colOff>
      <xdr:row>16</xdr:row>
      <xdr:rowOff>50800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1</xdr:row>
      <xdr:rowOff>136525</xdr:rowOff>
    </xdr:from>
    <xdr:to>
      <xdr:col>12</xdr:col>
      <xdr:colOff>552450</xdr:colOff>
      <xdr:row>14</xdr:row>
      <xdr:rowOff>38100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546100</xdr:colOff>
      <xdr:row>3</xdr:row>
      <xdr:rowOff>79375</xdr:rowOff>
    </xdr:from>
    <xdr:to>
      <xdr:col>15</xdr:col>
      <xdr:colOff>466725</xdr:colOff>
      <xdr:row>16</xdr:row>
      <xdr:rowOff>104775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419100</xdr:colOff>
      <xdr:row>1</xdr:row>
      <xdr:rowOff>152400</xdr:rowOff>
    </xdr:from>
    <xdr:to>
      <xdr:col>21</xdr:col>
      <xdr:colOff>114300</xdr:colOff>
      <xdr:row>16</xdr:row>
      <xdr:rowOff>47625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342900</xdr:colOff>
      <xdr:row>2</xdr:row>
      <xdr:rowOff>117475</xdr:rowOff>
    </xdr:from>
    <xdr:to>
      <xdr:col>19</xdr:col>
      <xdr:colOff>38100</xdr:colOff>
      <xdr:row>17</xdr:row>
      <xdr:rowOff>98425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428625</xdr:colOff>
      <xdr:row>4</xdr:row>
      <xdr:rowOff>38100</xdr:rowOff>
    </xdr:from>
    <xdr:to>
      <xdr:col>16</xdr:col>
      <xdr:colOff>419100</xdr:colOff>
      <xdr:row>15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0</xdr:rowOff>
    </xdr:from>
    <xdr:to>
      <xdr:col>17</xdr:col>
      <xdr:colOff>323851</xdr:colOff>
      <xdr:row>13</xdr:row>
      <xdr:rowOff>85725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14</xdr:col>
      <xdr:colOff>541481</xdr:colOff>
      <xdr:row>21</xdr:row>
      <xdr:rowOff>2770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6350</xdr:colOff>
      <xdr:row>3</xdr:row>
      <xdr:rowOff>38100</xdr:rowOff>
    </xdr:from>
    <xdr:to>
      <xdr:col>12</xdr:col>
      <xdr:colOff>504825</xdr:colOff>
      <xdr:row>12</xdr:row>
      <xdr:rowOff>177800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403860</xdr:colOff>
      <xdr:row>7</xdr:row>
      <xdr:rowOff>0</xdr:rowOff>
    </xdr:from>
    <xdr:to>
      <xdr:col>14</xdr:col>
      <xdr:colOff>491547</xdr:colOff>
      <xdr:row>22</xdr:row>
      <xdr:rowOff>168982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388620</xdr:colOff>
      <xdr:row>6</xdr:row>
      <xdr:rowOff>160020</xdr:rowOff>
    </xdr:from>
    <xdr:to>
      <xdr:col>12</xdr:col>
      <xdr:colOff>543330</xdr:colOff>
      <xdr:row>22</xdr:row>
      <xdr:rowOff>55649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441960</xdr:colOff>
      <xdr:row>2</xdr:row>
      <xdr:rowOff>83820</xdr:rowOff>
    </xdr:from>
    <xdr:to>
      <xdr:col>11</xdr:col>
      <xdr:colOff>608215</xdr:colOff>
      <xdr:row>17</xdr:row>
      <xdr:rowOff>162329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396240</xdr:colOff>
      <xdr:row>2</xdr:row>
      <xdr:rowOff>68580</xdr:rowOff>
    </xdr:from>
    <xdr:to>
      <xdr:col>14</xdr:col>
      <xdr:colOff>91440</xdr:colOff>
      <xdr:row>19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510540</xdr:colOff>
      <xdr:row>3</xdr:row>
      <xdr:rowOff>0</xdr:rowOff>
    </xdr:from>
    <xdr:to>
      <xdr:col>14</xdr:col>
      <xdr:colOff>205740</xdr:colOff>
      <xdr:row>19</xdr:row>
      <xdr:rowOff>173355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83820</xdr:colOff>
      <xdr:row>3</xdr:row>
      <xdr:rowOff>7620</xdr:rowOff>
    </xdr:from>
    <xdr:to>
      <xdr:col>18</xdr:col>
      <xdr:colOff>60960</xdr:colOff>
      <xdr:row>17</xdr:row>
      <xdr:rowOff>144780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21</xdr:col>
      <xdr:colOff>428625</xdr:colOff>
      <xdr:row>30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0.67603</cdr:x>
      <cdr:y>0.4184</cdr:y>
    </cdr:from>
    <cdr:to>
      <cdr:x>0.83471</cdr:x>
      <cdr:y>0.75174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895726" y="1147763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17</xdr:col>
      <xdr:colOff>66675</xdr:colOff>
      <xdr:row>21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320040</xdr:colOff>
      <xdr:row>2</xdr:row>
      <xdr:rowOff>91440</xdr:rowOff>
    </xdr:from>
    <xdr:to>
      <xdr:col>16</xdr:col>
      <xdr:colOff>121920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337587</xdr:colOff>
      <xdr:row>4</xdr:row>
      <xdr:rowOff>63627</xdr:rowOff>
    </xdr:from>
    <xdr:to>
      <xdr:col>13</xdr:col>
      <xdr:colOff>449529</xdr:colOff>
      <xdr:row>19</xdr:row>
      <xdr:rowOff>44577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167641</xdr:colOff>
      <xdr:row>4</xdr:row>
      <xdr:rowOff>144780</xdr:rowOff>
    </xdr:from>
    <xdr:to>
      <xdr:col>14</xdr:col>
      <xdr:colOff>190501</xdr:colOff>
      <xdr:row>19</xdr:row>
      <xdr:rowOff>45720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16</xdr:col>
      <xdr:colOff>238125</xdr:colOff>
      <xdr:row>27</xdr:row>
      <xdr:rowOff>178118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297180</xdr:colOff>
      <xdr:row>5</xdr:row>
      <xdr:rowOff>144780</xdr:rowOff>
    </xdr:from>
    <xdr:to>
      <xdr:col>15</xdr:col>
      <xdr:colOff>535305</xdr:colOff>
      <xdr:row>22</xdr:row>
      <xdr:rowOff>140018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518160</xdr:colOff>
      <xdr:row>5</xdr:row>
      <xdr:rowOff>53340</xdr:rowOff>
    </xdr:from>
    <xdr:to>
      <xdr:col>16</xdr:col>
      <xdr:colOff>146685</xdr:colOff>
      <xdr:row>22</xdr:row>
      <xdr:rowOff>27623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5</xdr:row>
      <xdr:rowOff>83820</xdr:rowOff>
    </xdr:from>
    <xdr:to>
      <xdr:col>13</xdr:col>
      <xdr:colOff>319172</xdr:colOff>
      <xdr:row>20</xdr:row>
      <xdr:rowOff>109100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0</xdr:rowOff>
    </xdr:from>
    <xdr:to>
      <xdr:col>12</xdr:col>
      <xdr:colOff>313460</xdr:colOff>
      <xdr:row>26</xdr:row>
      <xdr:rowOff>63355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12</xdr:col>
      <xdr:colOff>186124</xdr:colOff>
      <xdr:row>18</xdr:row>
      <xdr:rowOff>154740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182880</xdr:colOff>
      <xdr:row>4</xdr:row>
      <xdr:rowOff>175260</xdr:rowOff>
    </xdr:from>
    <xdr:to>
      <xdr:col>14</xdr:col>
      <xdr:colOff>438233</xdr:colOff>
      <xdr:row>22</xdr:row>
      <xdr:rowOff>88972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198120</xdr:colOff>
      <xdr:row>5</xdr:row>
      <xdr:rowOff>38100</xdr:rowOff>
    </xdr:from>
    <xdr:to>
      <xdr:col>15</xdr:col>
      <xdr:colOff>507243</xdr:colOff>
      <xdr:row>19</xdr:row>
      <xdr:rowOff>51639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15</xdr:col>
      <xdr:colOff>299398</xdr:colOff>
      <xdr:row>24</xdr:row>
      <xdr:rowOff>15442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486603</xdr:colOff>
      <xdr:row>4</xdr:row>
      <xdr:rowOff>38239</xdr:rowOff>
    </xdr:from>
    <xdr:to>
      <xdr:col>15</xdr:col>
      <xdr:colOff>153759</xdr:colOff>
      <xdr:row>28</xdr:row>
      <xdr:rowOff>8031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167640</xdr:colOff>
      <xdr:row>3</xdr:row>
      <xdr:rowOff>121920</xdr:rowOff>
    </xdr:from>
    <xdr:to>
      <xdr:col>16</xdr:col>
      <xdr:colOff>423043</xdr:colOff>
      <xdr:row>22</xdr:row>
      <xdr:rowOff>23360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8</xdr:col>
      <xdr:colOff>495340</xdr:colOff>
      <xdr:row>15</xdr:row>
      <xdr:rowOff>75919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28576</xdr:colOff>
      <xdr:row>4</xdr:row>
      <xdr:rowOff>47625</xdr:rowOff>
    </xdr:from>
    <xdr:to>
      <xdr:col>8</xdr:col>
      <xdr:colOff>440798</xdr:colOff>
      <xdr:row>15</xdr:row>
      <xdr:rowOff>47625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419100</xdr:colOff>
      <xdr:row>3</xdr:row>
      <xdr:rowOff>68580</xdr:rowOff>
    </xdr:from>
    <xdr:to>
      <xdr:col>8</xdr:col>
      <xdr:colOff>484079</xdr:colOff>
      <xdr:row>16</xdr:row>
      <xdr:rowOff>40421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480060</xdr:colOff>
      <xdr:row>2</xdr:row>
      <xdr:rowOff>53340</xdr:rowOff>
    </xdr:from>
    <xdr:to>
      <xdr:col>8</xdr:col>
      <xdr:colOff>275002</xdr:colOff>
      <xdr:row>15</xdr:row>
      <xdr:rowOff>124201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11</xdr:col>
      <xdr:colOff>111613</xdr:colOff>
      <xdr:row>19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13</xdr:col>
      <xdr:colOff>0</xdr:colOff>
      <xdr:row>22</xdr:row>
      <xdr:rowOff>152400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106680</xdr:colOff>
      <xdr:row>2</xdr:row>
      <xdr:rowOff>137160</xdr:rowOff>
    </xdr:from>
    <xdr:to>
      <xdr:col>11</xdr:col>
      <xdr:colOff>373373</xdr:colOff>
      <xdr:row>18</xdr:row>
      <xdr:rowOff>123560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487680</xdr:colOff>
      <xdr:row>2</xdr:row>
      <xdr:rowOff>38100</xdr:rowOff>
    </xdr:from>
    <xdr:to>
      <xdr:col>15</xdr:col>
      <xdr:colOff>114710</xdr:colOff>
      <xdr:row>22</xdr:row>
      <xdr:rowOff>101448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320040</xdr:colOff>
      <xdr:row>6</xdr:row>
      <xdr:rowOff>160020</xdr:rowOff>
    </xdr:from>
    <xdr:to>
      <xdr:col>18</xdr:col>
      <xdr:colOff>506730</xdr:colOff>
      <xdr:row>23</xdr:row>
      <xdr:rowOff>150495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199728</xdr:colOff>
      <xdr:row>11</xdr:row>
      <xdr:rowOff>84876</xdr:rowOff>
    </xdr:from>
    <xdr:to>
      <xdr:col>20</xdr:col>
      <xdr:colOff>199728</xdr:colOff>
      <xdr:row>33</xdr:row>
      <xdr:rowOff>32472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15</xdr:col>
      <xdr:colOff>514350</xdr:colOff>
      <xdr:row>22</xdr:row>
      <xdr:rowOff>173355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525780</xdr:colOff>
      <xdr:row>5</xdr:row>
      <xdr:rowOff>0</xdr:rowOff>
    </xdr:from>
    <xdr:to>
      <xdr:col>16</xdr:col>
      <xdr:colOff>220980</xdr:colOff>
      <xdr:row>20</xdr:row>
      <xdr:rowOff>158115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182880</xdr:colOff>
      <xdr:row>4</xdr:row>
      <xdr:rowOff>129540</xdr:rowOff>
    </xdr:from>
    <xdr:to>
      <xdr:col>16</xdr:col>
      <xdr:colOff>247650</xdr:colOff>
      <xdr:row>20</xdr:row>
      <xdr:rowOff>116205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17</xdr:col>
      <xdr:colOff>232410</xdr:colOff>
      <xdr:row>20</xdr:row>
      <xdr:rowOff>174308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601980</xdr:colOff>
      <xdr:row>6</xdr:row>
      <xdr:rowOff>60960</xdr:rowOff>
    </xdr:from>
    <xdr:to>
      <xdr:col>16</xdr:col>
      <xdr:colOff>281940</xdr:colOff>
      <xdr:row>20</xdr:row>
      <xdr:rowOff>106680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314325</xdr:colOff>
      <xdr:row>6</xdr:row>
      <xdr:rowOff>142875</xdr:rowOff>
    </xdr:from>
    <xdr:to>
      <xdr:col>14</xdr:col>
      <xdr:colOff>574675</xdr:colOff>
      <xdr:row>20</xdr:row>
      <xdr:rowOff>41910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1304925"/>
          <a:ext cx="5137150" cy="2699385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548640</xdr:colOff>
      <xdr:row>4</xdr:row>
      <xdr:rowOff>144780</xdr:rowOff>
    </xdr:from>
    <xdr:to>
      <xdr:col>10</xdr:col>
      <xdr:colOff>287020</xdr:colOff>
      <xdr:row>17</xdr:row>
      <xdr:rowOff>175260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251460</xdr:colOff>
      <xdr:row>7</xdr:row>
      <xdr:rowOff>99060</xdr:rowOff>
    </xdr:from>
    <xdr:to>
      <xdr:col>15</xdr:col>
      <xdr:colOff>599460</xdr:colOff>
      <xdr:row>20</xdr:row>
      <xdr:rowOff>130020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11</xdr:row>
      <xdr:rowOff>0</xdr:rowOff>
    </xdr:from>
    <xdr:to>
      <xdr:col>16</xdr:col>
      <xdr:colOff>260350</xdr:colOff>
      <xdr:row>24</xdr:row>
      <xdr:rowOff>99060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" y="2162175"/>
          <a:ext cx="5137150" cy="269938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304800</xdr:colOff>
      <xdr:row>9</xdr:row>
      <xdr:rowOff>19050</xdr:rowOff>
    </xdr:from>
    <xdr:to>
      <xdr:col>18</xdr:col>
      <xdr:colOff>565150</xdr:colOff>
      <xdr:row>23</xdr:row>
      <xdr:rowOff>51435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50" y="1733550"/>
          <a:ext cx="5137150" cy="26993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radvlady-my.sharepoint.com/Users/Horvat_P/AppData/Local/Microsoft/Windows/INetCache/Content.Outlook/9RNCBOWD/Figures%20and%20Data-%20OECD%20report%20for%20the%20Slovak%20NPB%20(00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radvlady-my.sharepoint.com/Users/zavarska/Desktop/NRP%20SR/SRSP/Figures%20and%20Data-%20OECD%20report%20for%20the%20Slovak%20NPB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figures"/>
      <sheetName val="Fig2.1.1"/>
      <sheetName val="Fig2.1.2"/>
      <sheetName val="Fig2.1.3"/>
      <sheetName val="Fig2.1.4"/>
      <sheetName val="Fig2.1.5"/>
      <sheetName val="Fig3.1.1"/>
      <sheetName val="Fig3.1.2"/>
      <sheetName val="Fig3.1.3"/>
      <sheetName val="Fig3.1.4"/>
      <sheetName val="Fig3.1.5"/>
      <sheetName val="Fig3.1.6"/>
      <sheetName val="Fig3.1.7"/>
      <sheetName val="Fig3.1.8"/>
      <sheetName val="Fig3.1.9"/>
      <sheetName val="Fig3.1.10"/>
      <sheetName val="Fig3.1.11"/>
      <sheetName val="Fig3.1.12"/>
      <sheetName val="Fig3.1.13"/>
      <sheetName val="Fig3.1.14"/>
      <sheetName val="Fig3.1.15"/>
      <sheetName val="Fig3.1.16"/>
      <sheetName val="Fig3.1.17"/>
      <sheetName val="Fig3.1.18"/>
      <sheetName val="Fig3.1.19"/>
      <sheetName val="Fig3.1.20+3.1.21"/>
      <sheetName val="Fig3.2.1"/>
      <sheetName val="Fig3.2.2"/>
      <sheetName val="Fig3.2.3"/>
      <sheetName val="Fig3.2.4"/>
      <sheetName val="Fig3.3.X"/>
      <sheetName val="Fig3.3.X+1"/>
      <sheetName val="Fig3.4.1"/>
      <sheetName val="Fig3.4.2"/>
      <sheetName val="Fig3.4.3"/>
      <sheetName val="Fig3.5.1"/>
      <sheetName val="Fig3.5.2+Fig3.5.3"/>
      <sheetName val="Fig3.5.4"/>
      <sheetName val="Fig3.5.5"/>
      <sheetName val="Fig3.5.6"/>
      <sheetName val="Fig3.5.7"/>
      <sheetName val="Fig3.5.8"/>
      <sheetName val="Fig3.5.9"/>
      <sheetName val="Fig3.5.10"/>
      <sheetName val="Fig3.5.11"/>
      <sheetName val="Fig3.5.12"/>
      <sheetName val="Fig3.5.13"/>
      <sheetName val="Fig3.5.14"/>
      <sheetName val="Fig3.5.15"/>
      <sheetName val="Fig3.5.16"/>
      <sheetName val="Fig4.1.1"/>
      <sheetName val="Fig4.2.1"/>
      <sheetName val="Fig4.2.2"/>
      <sheetName val="Fig4.2.3"/>
      <sheetName val="Fig4.3.1"/>
      <sheetName val="Fig4.3.2"/>
      <sheetName val="Fig4.3.3"/>
      <sheetName val="Fig4.3.4"/>
      <sheetName val="Fig4.4.1"/>
      <sheetName val="Fig4.4.2"/>
      <sheetName val="Fig4.4.3"/>
      <sheetName val="Fig4.4.4"/>
      <sheetName val="Fig4.4.5"/>
      <sheetName val="Fig4.5.1"/>
      <sheetName val="Fig4.5.2"/>
      <sheetName val="Hárok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size of shock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figures"/>
      <sheetName val="Labour Productivity"/>
      <sheetName val="Fig2.1.1"/>
      <sheetName val="Fig2.1.3"/>
      <sheetName val="Fig2.1.4"/>
      <sheetName val="Fig2.1.5"/>
      <sheetName val="Fig3.1.1"/>
      <sheetName val="Fig3.1.2"/>
      <sheetName val="Fig3.1.3"/>
      <sheetName val="Fig3.1.4"/>
      <sheetName val="Fig3.1.5"/>
      <sheetName val="Fig3.1.6"/>
      <sheetName val="Fig3.1.7"/>
      <sheetName val="Fig3.1.8"/>
      <sheetName val="Fig3.1.9"/>
      <sheetName val="Fig3.1.10"/>
      <sheetName val="Fig3.1.11"/>
      <sheetName val="Fig3.1.12"/>
      <sheetName val="Fig3.1.13"/>
      <sheetName val="Fig3.1.14"/>
      <sheetName val="Fig3.1.15"/>
      <sheetName val="Fig3.1.16"/>
      <sheetName val="Fig3.1.17"/>
      <sheetName val="Fig3.1.18"/>
      <sheetName val="Fig3.1.19"/>
      <sheetName val="Fig3.1.20+3.1.21"/>
      <sheetName val="Fig3.2.1"/>
      <sheetName val="Fig3.2.2"/>
      <sheetName val="Fig3.2.3"/>
      <sheetName val="Fig3.2.4"/>
      <sheetName val="Fig3.3.X"/>
      <sheetName val="Fig3.3.X+1"/>
      <sheetName val="Fig3.4.1"/>
      <sheetName val="Fig3.4.2"/>
      <sheetName val="Fig3.4.3"/>
      <sheetName val="Fig3.5.1"/>
      <sheetName val="Fig3.5.2+Fig3.5.3"/>
      <sheetName val="Fig3.5.4"/>
      <sheetName val="Fig3.5.5"/>
      <sheetName val="Fig3.5.6"/>
      <sheetName val="Fig3.5.7"/>
      <sheetName val="Fig3.5.8"/>
      <sheetName val="Fig3.5.9"/>
      <sheetName val="Fig3.5.10"/>
      <sheetName val="Fig3.5.11"/>
      <sheetName val="Fig3.5.12"/>
      <sheetName val="Fig3.5.13"/>
      <sheetName val="Fig3.5.14"/>
      <sheetName val="Fig3.5.15"/>
      <sheetName val="Fig3.5.16"/>
      <sheetName val="Fig4.1.1"/>
      <sheetName val="Fig4.2.1"/>
      <sheetName val="Fig4.2.2"/>
      <sheetName val="Fig4.2.3"/>
      <sheetName val="Fig4.3.1"/>
      <sheetName val="Fig4.3.2"/>
      <sheetName val="Fig4.3.3"/>
      <sheetName val="Fig4.3.4"/>
      <sheetName val="Fig4.4.1"/>
      <sheetName val="Fig4.4.2"/>
      <sheetName val="Fig4.4.3"/>
      <sheetName val="Fig4.4.4"/>
      <sheetName val="Fig4.4.5"/>
      <sheetName val="Fig4.5.1"/>
      <sheetName val="Fig4.5.2"/>
    </sheetNames>
    <sheetDataSet>
      <sheetData sheetId="0"/>
      <sheetData sheetId="1"/>
      <sheetData sheetId="2"/>
      <sheetData sheetId="3">
        <row r="144">
          <cell r="B144" t="str">
            <v>2015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radvlady-my.sharepoint.com/Users/zavarska/Desktop/NRP%20SR/SRSP/Figures%20and%20Data-%20OECD%20report%20for%20the%20Slovak%20NPBUpdate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radvlady-my.sharepoint.com/Users/zavarska/Desktop/NRP%20SR/SRSP/Figures%20and%20Data-%20OECD%20report%20for%20the%20Slovak%20NPBUpdate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ORVAT Peter" refreshedDate="44254.916359606483" createdVersion="6" refreshedVersion="6" minRefreshableVersion="3" recordCount="490">
  <cacheSource type="worksheet">
    <worksheetSource ref="A1:E491" sheet="Fig3.1.9" r:id="rId2"/>
  </cacheSource>
  <cacheFields count="5">
    <cacheField name="year" numFmtId="0">
      <sharedItems containsSemiMixedTypes="0" containsString="0" containsNumber="1" containsInteger="1" minValue="2009" maxValue="2018" count="10"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ind_a7" numFmtId="0">
      <sharedItems count="7">
        <s v="Agriculture, Forestry and Fishing [A]"/>
        <s v="Mining and quarrying [B]"/>
        <s v="Manufacturing [C]"/>
        <s v="Electricity, gas, water, and waste [D-E]"/>
        <s v="Construction [F]"/>
        <s v="Non-Financial Market Services [G-N]"/>
        <s v="Non Market Services [O-U]"/>
      </sharedItems>
    </cacheField>
    <cacheField name="sizeclass71" numFmtId="0">
      <sharedItems count="7">
        <s v="vMicro (&lt;5)"/>
        <s v="Medium (50-99)"/>
        <s v="MediumSmall (20-49)"/>
        <s v="Small (10-19)"/>
        <s v="Micro (5-9)"/>
        <s v="Large (250+)"/>
        <s v="MediumLarge (100-249)"/>
      </sharedItems>
    </cacheField>
    <cacheField name="LP_VA_av" numFmtId="0">
      <sharedItems containsSemiMixedTypes="0" containsString="0" containsNumber="1" minValue="7230.6589999999997" maxValue="322812.2"/>
    </cacheField>
    <cacheField name="LP_VA_p50" numFmtId="0">
      <sharedItems containsSemiMixedTypes="0" containsString="0" containsNumber="1" minValue="5398.857" maxValue="322812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ORVAT Peter" refreshedDate="44254.922987962964" createdVersion="6" refreshedVersion="6" minRefreshableVersion="3" recordCount="490">
  <cacheSource type="worksheet">
    <worksheetSource ref="A2:E492" sheet="Fig3.1.10" r:id="rId2"/>
  </cacheSource>
  <cacheFields count="5">
    <cacheField name="year" numFmtId="0">
      <sharedItems containsSemiMixedTypes="0" containsString="0" containsNumber="1" containsInteger="1" minValue="2009" maxValue="2018" count="10">
        <n v="2009"/>
        <n v="2010"/>
        <n v="2011"/>
        <n v="2012"/>
        <n v="2013"/>
        <n v="2014"/>
        <n v="2015"/>
        <n v="2016"/>
        <n v="2017"/>
        <n v="2018"/>
      </sharedItems>
    </cacheField>
    <cacheField name="ind_a7" numFmtId="0">
      <sharedItems count="7">
        <s v="Agriculture, Forestry and Fishing [A]"/>
        <s v="Mining and quarrying [B]"/>
        <s v="Manufacturing [C]"/>
        <s v="Electricity, gas, water, and waste [D-E]"/>
        <s v="Construction [F]"/>
        <s v="Non-Financial Market Services [G-N]"/>
        <s v="Non Market Services [O-U]"/>
      </sharedItems>
    </cacheField>
    <cacheField name="sizeclass71" numFmtId="0">
      <sharedItems count="7">
        <s v="vMicro (&lt;5)"/>
        <s v="Medium (50-99)"/>
        <s v="MediumSmall (20-49)"/>
        <s v="Small (10-19)"/>
        <s v="Micro (5-9)"/>
        <s v="Large (250+)"/>
        <s v="MediumLarge (100-249)"/>
      </sharedItems>
    </cacheField>
    <cacheField name="MFP_W_av" numFmtId="0">
      <sharedItems containsSemiMixedTypes="0" containsString="0" containsNumber="1" minValue="2206.0410000000002" maxValue="401145.9"/>
    </cacheField>
    <cacheField name="MFP_W_p50" numFmtId="0">
      <sharedItems containsSemiMixedTypes="0" containsString="0" containsNumber="1" minValue="3171.38" maxValue="401145.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0">
  <r>
    <x v="0"/>
    <x v="0"/>
    <x v="0"/>
    <n v="16001.31"/>
    <n v="16389.14"/>
  </r>
  <r>
    <x v="0"/>
    <x v="0"/>
    <x v="1"/>
    <n v="7230.6589999999997"/>
    <n v="8224.0429999999997"/>
  </r>
  <r>
    <x v="0"/>
    <x v="0"/>
    <x v="2"/>
    <n v="8291.5249999999996"/>
    <n v="8232.7060000000001"/>
  </r>
  <r>
    <x v="0"/>
    <x v="0"/>
    <x v="3"/>
    <n v="8455.1980000000003"/>
    <n v="10787.15"/>
  </r>
  <r>
    <x v="0"/>
    <x v="0"/>
    <x v="4"/>
    <n v="8541.9439999999995"/>
    <n v="10229.43"/>
  </r>
  <r>
    <x v="0"/>
    <x v="0"/>
    <x v="5"/>
    <n v="18071.259999999998"/>
    <n v="24237.71"/>
  </r>
  <r>
    <x v="0"/>
    <x v="0"/>
    <x v="6"/>
    <n v="8702.1239999999998"/>
    <n v="11004.57"/>
  </r>
  <r>
    <x v="1"/>
    <x v="0"/>
    <x v="0"/>
    <n v="23931.47"/>
    <n v="28598.03"/>
  </r>
  <r>
    <x v="1"/>
    <x v="0"/>
    <x v="1"/>
    <n v="8409.5460000000003"/>
    <n v="11278.21"/>
  </r>
  <r>
    <x v="1"/>
    <x v="0"/>
    <x v="5"/>
    <n v="18246.27"/>
    <n v="18246.27"/>
  </r>
  <r>
    <x v="1"/>
    <x v="0"/>
    <x v="4"/>
    <n v="15998.44"/>
    <n v="20448.64"/>
  </r>
  <r>
    <x v="1"/>
    <x v="0"/>
    <x v="2"/>
    <n v="10548.34"/>
    <n v="13805.82"/>
  </r>
  <r>
    <x v="1"/>
    <x v="0"/>
    <x v="3"/>
    <n v="13603.59"/>
    <n v="18971.86"/>
  </r>
  <r>
    <x v="1"/>
    <x v="0"/>
    <x v="6"/>
    <n v="13617.24"/>
    <n v="15225.15"/>
  </r>
  <r>
    <x v="2"/>
    <x v="0"/>
    <x v="0"/>
    <n v="17564.48"/>
    <n v="19512.8"/>
  </r>
  <r>
    <x v="2"/>
    <x v="0"/>
    <x v="2"/>
    <n v="13991.54"/>
    <n v="16502.05"/>
  </r>
  <r>
    <x v="2"/>
    <x v="0"/>
    <x v="4"/>
    <n v="14388.5"/>
    <n v="20035.02"/>
  </r>
  <r>
    <x v="2"/>
    <x v="0"/>
    <x v="3"/>
    <n v="13925.85"/>
    <n v="19253.5"/>
  </r>
  <r>
    <x v="2"/>
    <x v="0"/>
    <x v="1"/>
    <n v="14226.98"/>
    <n v="15968.7"/>
  </r>
  <r>
    <x v="2"/>
    <x v="0"/>
    <x v="6"/>
    <n v="14980.87"/>
    <n v="14479.51"/>
  </r>
  <r>
    <x v="2"/>
    <x v="0"/>
    <x v="5"/>
    <n v="7647.3890000000001"/>
    <n v="5398.857"/>
  </r>
  <r>
    <x v="3"/>
    <x v="0"/>
    <x v="0"/>
    <n v="16930.48"/>
    <n v="20919.29"/>
  </r>
  <r>
    <x v="3"/>
    <x v="0"/>
    <x v="5"/>
    <n v="29664.99"/>
    <n v="29664.99"/>
  </r>
  <r>
    <x v="3"/>
    <x v="0"/>
    <x v="3"/>
    <n v="14493.03"/>
    <n v="17668.150000000001"/>
  </r>
  <r>
    <x v="3"/>
    <x v="0"/>
    <x v="1"/>
    <n v="11919.41"/>
    <n v="13376.63"/>
  </r>
  <r>
    <x v="3"/>
    <x v="0"/>
    <x v="2"/>
    <n v="13249.14"/>
    <n v="16896.330000000002"/>
  </r>
  <r>
    <x v="3"/>
    <x v="0"/>
    <x v="6"/>
    <n v="17030.18"/>
    <n v="18455.97"/>
  </r>
  <r>
    <x v="3"/>
    <x v="0"/>
    <x v="4"/>
    <n v="12839.95"/>
    <n v="16166.72"/>
  </r>
  <r>
    <x v="4"/>
    <x v="0"/>
    <x v="3"/>
    <n v="14858.75"/>
    <n v="17450.990000000002"/>
  </r>
  <r>
    <x v="4"/>
    <x v="0"/>
    <x v="0"/>
    <n v="13945.9"/>
    <n v="17339.21"/>
  </r>
  <r>
    <x v="4"/>
    <x v="0"/>
    <x v="6"/>
    <n v="18282.349999999999"/>
    <n v="20204.29"/>
  </r>
  <r>
    <x v="4"/>
    <x v="0"/>
    <x v="2"/>
    <n v="12040.21"/>
    <n v="15453.18"/>
  </r>
  <r>
    <x v="4"/>
    <x v="0"/>
    <x v="4"/>
    <n v="12332.91"/>
    <n v="15883.83"/>
  </r>
  <r>
    <x v="4"/>
    <x v="0"/>
    <x v="5"/>
    <n v="39570.5"/>
    <n v="39570.5"/>
  </r>
  <r>
    <x v="4"/>
    <x v="0"/>
    <x v="1"/>
    <n v="13019.76"/>
    <n v="15784.18"/>
  </r>
  <r>
    <x v="5"/>
    <x v="0"/>
    <x v="5"/>
    <n v="38349.94"/>
    <n v="38349.94"/>
  </r>
  <r>
    <x v="5"/>
    <x v="0"/>
    <x v="6"/>
    <n v="24113.37"/>
    <n v="23609.1"/>
  </r>
  <r>
    <x v="5"/>
    <x v="0"/>
    <x v="3"/>
    <n v="14157.69"/>
    <n v="17873.080000000002"/>
  </r>
  <r>
    <x v="5"/>
    <x v="0"/>
    <x v="1"/>
    <n v="15756.44"/>
    <n v="17937.46"/>
  </r>
  <r>
    <x v="5"/>
    <x v="0"/>
    <x v="4"/>
    <n v="16670.27"/>
    <n v="20189.87"/>
  </r>
  <r>
    <x v="5"/>
    <x v="0"/>
    <x v="2"/>
    <n v="15093.91"/>
    <n v="18323.189999999999"/>
  </r>
  <r>
    <x v="5"/>
    <x v="0"/>
    <x v="0"/>
    <n v="16109.1"/>
    <n v="18871.54"/>
  </r>
  <r>
    <x v="6"/>
    <x v="0"/>
    <x v="6"/>
    <n v="19186.39"/>
    <n v="22452.5"/>
  </r>
  <r>
    <x v="6"/>
    <x v="0"/>
    <x v="1"/>
    <n v="14493.47"/>
    <n v="15728.34"/>
  </r>
  <r>
    <x v="6"/>
    <x v="0"/>
    <x v="4"/>
    <n v="17477.54"/>
    <n v="21122.21"/>
  </r>
  <r>
    <x v="6"/>
    <x v="0"/>
    <x v="3"/>
    <n v="16002.97"/>
    <n v="17988.93"/>
  </r>
  <r>
    <x v="6"/>
    <x v="0"/>
    <x v="2"/>
    <n v="14045.1"/>
    <n v="17829.02"/>
  </r>
  <r>
    <x v="6"/>
    <x v="0"/>
    <x v="5"/>
    <n v="39040.33"/>
    <n v="39040.33"/>
  </r>
  <r>
    <x v="6"/>
    <x v="0"/>
    <x v="0"/>
    <n v="16808.96"/>
    <n v="18672.54"/>
  </r>
  <r>
    <x v="7"/>
    <x v="0"/>
    <x v="4"/>
    <n v="16586.46"/>
    <n v="19131.43"/>
  </r>
  <r>
    <x v="7"/>
    <x v="0"/>
    <x v="3"/>
    <n v="18052.560000000001"/>
    <n v="21032.6"/>
  </r>
  <r>
    <x v="7"/>
    <x v="0"/>
    <x v="6"/>
    <n v="22742.85"/>
    <n v="25873.08"/>
  </r>
  <r>
    <x v="7"/>
    <x v="0"/>
    <x v="5"/>
    <n v="39771.21"/>
    <n v="39771.21"/>
  </r>
  <r>
    <x v="7"/>
    <x v="0"/>
    <x v="1"/>
    <n v="18599.41"/>
    <n v="21079.93"/>
  </r>
  <r>
    <x v="7"/>
    <x v="0"/>
    <x v="2"/>
    <n v="15750.74"/>
    <n v="19565.740000000002"/>
  </r>
  <r>
    <x v="7"/>
    <x v="0"/>
    <x v="0"/>
    <n v="18186.46"/>
    <n v="20348.72"/>
  </r>
  <r>
    <x v="8"/>
    <x v="0"/>
    <x v="4"/>
    <n v="17658.16"/>
    <n v="20208.54"/>
  </r>
  <r>
    <x v="8"/>
    <x v="0"/>
    <x v="6"/>
    <n v="28811.03"/>
    <n v="33550.050000000003"/>
  </r>
  <r>
    <x v="8"/>
    <x v="0"/>
    <x v="0"/>
    <n v="18724.09"/>
    <n v="20126.580000000002"/>
  </r>
  <r>
    <x v="8"/>
    <x v="0"/>
    <x v="5"/>
    <n v="28962.25"/>
    <n v="28962.25"/>
  </r>
  <r>
    <x v="8"/>
    <x v="0"/>
    <x v="2"/>
    <n v="17381.8"/>
    <n v="21145.77"/>
  </r>
  <r>
    <x v="8"/>
    <x v="0"/>
    <x v="3"/>
    <n v="15442.85"/>
    <n v="19382.900000000001"/>
  </r>
  <r>
    <x v="8"/>
    <x v="0"/>
    <x v="1"/>
    <n v="20322.560000000001"/>
    <n v="22163.43"/>
  </r>
  <r>
    <x v="9"/>
    <x v="0"/>
    <x v="0"/>
    <n v="21004.26"/>
    <n v="24182.799999999999"/>
  </r>
  <r>
    <x v="9"/>
    <x v="0"/>
    <x v="3"/>
    <n v="20453.28"/>
    <n v="25785.71"/>
  </r>
  <r>
    <x v="9"/>
    <x v="0"/>
    <x v="6"/>
    <n v="35939.339999999997"/>
    <n v="36146.06"/>
  </r>
  <r>
    <x v="9"/>
    <x v="0"/>
    <x v="4"/>
    <n v="23014.71"/>
    <n v="26292.78"/>
  </r>
  <r>
    <x v="9"/>
    <x v="0"/>
    <x v="1"/>
    <n v="22532.94"/>
    <n v="24244.28"/>
  </r>
  <r>
    <x v="9"/>
    <x v="0"/>
    <x v="5"/>
    <n v="27254.83"/>
    <n v="27254.83"/>
  </r>
  <r>
    <x v="9"/>
    <x v="0"/>
    <x v="2"/>
    <n v="20865.16"/>
    <n v="24563.07"/>
  </r>
  <r>
    <x v="0"/>
    <x v="1"/>
    <x v="1"/>
    <n v="43802.18"/>
    <n v="52512.97"/>
  </r>
  <r>
    <x v="0"/>
    <x v="1"/>
    <x v="4"/>
    <n v="29192.16"/>
    <n v="46700.66"/>
  </r>
  <r>
    <x v="0"/>
    <x v="1"/>
    <x v="5"/>
    <n v="145934.1"/>
    <n v="145934.1"/>
  </r>
  <r>
    <x v="0"/>
    <x v="1"/>
    <x v="0"/>
    <n v="22144.61"/>
    <n v="21452.58"/>
  </r>
  <r>
    <x v="0"/>
    <x v="1"/>
    <x v="2"/>
    <n v="31471.279999999999"/>
    <n v="36572.97"/>
  </r>
  <r>
    <x v="0"/>
    <x v="1"/>
    <x v="6"/>
    <n v="27171.65"/>
    <n v="26188.85"/>
  </r>
  <r>
    <x v="0"/>
    <x v="1"/>
    <x v="3"/>
    <n v="17337.560000000001"/>
    <n v="20879.55"/>
  </r>
  <r>
    <x v="1"/>
    <x v="1"/>
    <x v="2"/>
    <n v="32740.87"/>
    <n v="30934.44"/>
  </r>
  <r>
    <x v="1"/>
    <x v="1"/>
    <x v="6"/>
    <n v="34730.11"/>
    <n v="32613.41"/>
  </r>
  <r>
    <x v="1"/>
    <x v="1"/>
    <x v="0"/>
    <n v="51660.24"/>
    <n v="42761.11"/>
  </r>
  <r>
    <x v="1"/>
    <x v="1"/>
    <x v="3"/>
    <n v="17178.52"/>
    <n v="23299.27"/>
  </r>
  <r>
    <x v="1"/>
    <x v="1"/>
    <x v="4"/>
    <n v="36120.730000000003"/>
    <n v="41528.42"/>
  </r>
  <r>
    <x v="1"/>
    <x v="1"/>
    <x v="1"/>
    <n v="42965.59"/>
    <n v="41484.32"/>
  </r>
  <r>
    <x v="1"/>
    <x v="1"/>
    <x v="5"/>
    <n v="93031.27"/>
    <n v="93031.27"/>
  </r>
  <r>
    <x v="2"/>
    <x v="1"/>
    <x v="4"/>
    <n v="17727.07"/>
    <n v="15802.73"/>
  </r>
  <r>
    <x v="2"/>
    <x v="1"/>
    <x v="2"/>
    <n v="43610.49"/>
    <n v="40367.199999999997"/>
  </r>
  <r>
    <x v="2"/>
    <x v="1"/>
    <x v="3"/>
    <n v="28541.41"/>
    <n v="37805.03"/>
  </r>
  <r>
    <x v="2"/>
    <x v="1"/>
    <x v="5"/>
    <n v="106159.8"/>
    <n v="106159.8"/>
  </r>
  <r>
    <x v="2"/>
    <x v="1"/>
    <x v="6"/>
    <n v="37260.5"/>
    <n v="36845.69"/>
  </r>
  <r>
    <x v="2"/>
    <x v="1"/>
    <x v="1"/>
    <n v="37876.050000000003"/>
    <n v="39549.910000000003"/>
  </r>
  <r>
    <x v="2"/>
    <x v="1"/>
    <x v="0"/>
    <n v="44258.45"/>
    <n v="52984.57"/>
  </r>
  <r>
    <x v="3"/>
    <x v="1"/>
    <x v="2"/>
    <n v="57271.3"/>
    <n v="55428.42"/>
  </r>
  <r>
    <x v="3"/>
    <x v="1"/>
    <x v="0"/>
    <n v="38297.089999999997"/>
    <n v="57368.99"/>
  </r>
  <r>
    <x v="3"/>
    <x v="1"/>
    <x v="5"/>
    <n v="105737.60000000001"/>
    <n v="105737.60000000001"/>
  </r>
  <r>
    <x v="3"/>
    <x v="1"/>
    <x v="1"/>
    <n v="38840.5"/>
    <n v="32217.66"/>
  </r>
  <r>
    <x v="3"/>
    <x v="1"/>
    <x v="4"/>
    <n v="16286.79"/>
    <n v="21804.71"/>
  </r>
  <r>
    <x v="3"/>
    <x v="1"/>
    <x v="6"/>
    <n v="26547.97"/>
    <n v="30278.94"/>
  </r>
  <r>
    <x v="3"/>
    <x v="1"/>
    <x v="3"/>
    <n v="16583.41"/>
    <n v="27228.33"/>
  </r>
  <r>
    <x v="4"/>
    <x v="1"/>
    <x v="4"/>
    <n v="20280.8"/>
    <n v="13902.04"/>
  </r>
  <r>
    <x v="4"/>
    <x v="1"/>
    <x v="0"/>
    <n v="29856.57"/>
    <n v="40016.49"/>
  </r>
  <r>
    <x v="4"/>
    <x v="1"/>
    <x v="6"/>
    <n v="31453.54"/>
    <n v="32141.67"/>
  </r>
  <r>
    <x v="4"/>
    <x v="1"/>
    <x v="1"/>
    <n v="43736.86"/>
    <n v="40120.660000000003"/>
  </r>
  <r>
    <x v="4"/>
    <x v="1"/>
    <x v="5"/>
    <n v="110892.6"/>
    <n v="110892.6"/>
  </r>
  <r>
    <x v="4"/>
    <x v="1"/>
    <x v="2"/>
    <n v="44820.19"/>
    <n v="35300.22"/>
  </r>
  <r>
    <x v="4"/>
    <x v="1"/>
    <x v="3"/>
    <n v="20707.78"/>
    <n v="29032.43"/>
  </r>
  <r>
    <x v="5"/>
    <x v="1"/>
    <x v="0"/>
    <n v="41603.42"/>
    <n v="54079.3"/>
  </r>
  <r>
    <x v="5"/>
    <x v="1"/>
    <x v="4"/>
    <n v="20905.490000000002"/>
    <n v="26481.99"/>
  </r>
  <r>
    <x v="5"/>
    <x v="1"/>
    <x v="3"/>
    <n v="32500.3"/>
    <n v="34005.980000000003"/>
  </r>
  <r>
    <x v="5"/>
    <x v="1"/>
    <x v="5"/>
    <n v="108468.9"/>
    <n v="108468.9"/>
  </r>
  <r>
    <x v="5"/>
    <x v="1"/>
    <x v="6"/>
    <n v="35157.46"/>
    <n v="29558.1"/>
  </r>
  <r>
    <x v="5"/>
    <x v="1"/>
    <x v="1"/>
    <n v="54967.71"/>
    <n v="55054.17"/>
  </r>
  <r>
    <x v="5"/>
    <x v="1"/>
    <x v="2"/>
    <n v="40378.949999999997"/>
    <n v="32799.339999999997"/>
  </r>
  <r>
    <x v="6"/>
    <x v="1"/>
    <x v="0"/>
    <n v="32955.61"/>
    <n v="50242.25"/>
  </r>
  <r>
    <x v="6"/>
    <x v="1"/>
    <x v="3"/>
    <n v="28629.360000000001"/>
    <n v="34904.9"/>
  </r>
  <r>
    <x v="6"/>
    <x v="1"/>
    <x v="6"/>
    <n v="52144.38"/>
    <n v="70346.42"/>
  </r>
  <r>
    <x v="6"/>
    <x v="1"/>
    <x v="2"/>
    <n v="53304.18"/>
    <n v="43543.83"/>
  </r>
  <r>
    <x v="6"/>
    <x v="1"/>
    <x v="4"/>
    <n v="30889.75"/>
    <n v="29128.89"/>
  </r>
  <r>
    <x v="6"/>
    <x v="1"/>
    <x v="1"/>
    <n v="53094.64"/>
    <n v="62623.519999999997"/>
  </r>
  <r>
    <x v="6"/>
    <x v="1"/>
    <x v="5"/>
    <n v="76802.39"/>
    <n v="76802.39"/>
  </r>
  <r>
    <x v="7"/>
    <x v="1"/>
    <x v="2"/>
    <n v="59958.879999999997"/>
    <n v="50334.77"/>
  </r>
  <r>
    <x v="7"/>
    <x v="1"/>
    <x v="3"/>
    <n v="40306.160000000003"/>
    <n v="48275.18"/>
  </r>
  <r>
    <x v="7"/>
    <x v="1"/>
    <x v="5"/>
    <n v="66343.05"/>
    <n v="66343.05"/>
  </r>
  <r>
    <x v="7"/>
    <x v="1"/>
    <x v="4"/>
    <n v="19786.64"/>
    <n v="20234.03"/>
  </r>
  <r>
    <x v="7"/>
    <x v="1"/>
    <x v="6"/>
    <n v="36967.54"/>
    <n v="60754.76"/>
  </r>
  <r>
    <x v="7"/>
    <x v="1"/>
    <x v="0"/>
    <n v="30181.32"/>
    <n v="26001.83"/>
  </r>
  <r>
    <x v="7"/>
    <x v="1"/>
    <x v="1"/>
    <n v="47617.11"/>
    <n v="49245.58"/>
  </r>
  <r>
    <x v="8"/>
    <x v="1"/>
    <x v="6"/>
    <n v="68167.91"/>
    <n v="57100.44"/>
  </r>
  <r>
    <x v="8"/>
    <x v="1"/>
    <x v="5"/>
    <n v="322812.2"/>
    <n v="322812.2"/>
  </r>
  <r>
    <x v="8"/>
    <x v="1"/>
    <x v="1"/>
    <n v="42269.22"/>
    <n v="51519.18"/>
  </r>
  <r>
    <x v="8"/>
    <x v="1"/>
    <x v="2"/>
    <n v="67898.98"/>
    <n v="58388.24"/>
  </r>
  <r>
    <x v="8"/>
    <x v="1"/>
    <x v="4"/>
    <n v="31533.98"/>
    <n v="39282.68"/>
  </r>
  <r>
    <x v="8"/>
    <x v="1"/>
    <x v="3"/>
    <n v="27163.59"/>
    <n v="26457.96"/>
  </r>
  <r>
    <x v="8"/>
    <x v="1"/>
    <x v="0"/>
    <n v="39314.269999999997"/>
    <n v="47503.77"/>
  </r>
  <r>
    <x v="9"/>
    <x v="1"/>
    <x v="0"/>
    <n v="34973.910000000003"/>
    <n v="60736.46"/>
  </r>
  <r>
    <x v="9"/>
    <x v="1"/>
    <x v="2"/>
    <n v="68906.44"/>
    <n v="60911"/>
  </r>
  <r>
    <x v="9"/>
    <x v="1"/>
    <x v="3"/>
    <n v="42059.8"/>
    <n v="50576.03"/>
  </r>
  <r>
    <x v="9"/>
    <x v="1"/>
    <x v="1"/>
    <n v="39475.370000000003"/>
    <n v="49475.02"/>
  </r>
  <r>
    <x v="9"/>
    <x v="1"/>
    <x v="5"/>
    <n v="107765.8"/>
    <n v="107765.8"/>
  </r>
  <r>
    <x v="9"/>
    <x v="1"/>
    <x v="4"/>
    <n v="36007.54"/>
    <n v="39401.39"/>
  </r>
  <r>
    <x v="9"/>
    <x v="1"/>
    <x v="6"/>
    <n v="72460.77"/>
    <n v="72258.929999999993"/>
  </r>
  <r>
    <x v="0"/>
    <x v="2"/>
    <x v="3"/>
    <n v="16409.14"/>
    <n v="18209.8"/>
  </r>
  <r>
    <x v="0"/>
    <x v="2"/>
    <x v="0"/>
    <n v="15858.64"/>
    <n v="17785.990000000002"/>
  </r>
  <r>
    <x v="0"/>
    <x v="2"/>
    <x v="5"/>
    <n v="23797.51"/>
    <n v="25120.23"/>
  </r>
  <r>
    <x v="0"/>
    <x v="2"/>
    <x v="4"/>
    <n v="11607.24"/>
    <n v="13360.86"/>
  </r>
  <r>
    <x v="0"/>
    <x v="2"/>
    <x v="6"/>
    <n v="22853.32"/>
    <n v="23359.85"/>
  </r>
  <r>
    <x v="0"/>
    <x v="2"/>
    <x v="2"/>
    <n v="19866.36"/>
    <n v="20690.04"/>
  </r>
  <r>
    <x v="0"/>
    <x v="2"/>
    <x v="1"/>
    <n v="18671.400000000001"/>
    <n v="20953.560000000001"/>
  </r>
  <r>
    <x v="1"/>
    <x v="2"/>
    <x v="6"/>
    <n v="32668.01"/>
    <n v="34258.58"/>
  </r>
  <r>
    <x v="1"/>
    <x v="2"/>
    <x v="2"/>
    <n v="23948.48"/>
    <n v="24593.89"/>
  </r>
  <r>
    <x v="1"/>
    <x v="2"/>
    <x v="0"/>
    <n v="29048.11"/>
    <n v="33160.82"/>
  </r>
  <r>
    <x v="1"/>
    <x v="2"/>
    <x v="1"/>
    <n v="26354.66"/>
    <n v="27406"/>
  </r>
  <r>
    <x v="1"/>
    <x v="2"/>
    <x v="4"/>
    <n v="25622.55"/>
    <n v="30761.279999999999"/>
  </r>
  <r>
    <x v="1"/>
    <x v="2"/>
    <x v="3"/>
    <n v="23470.14"/>
    <n v="26086.35"/>
  </r>
  <r>
    <x v="1"/>
    <x v="2"/>
    <x v="5"/>
    <n v="37006.699999999997"/>
    <n v="37846.400000000001"/>
  </r>
  <r>
    <x v="2"/>
    <x v="2"/>
    <x v="4"/>
    <n v="17087.64"/>
    <n v="19983.060000000001"/>
  </r>
  <r>
    <x v="2"/>
    <x v="2"/>
    <x v="5"/>
    <n v="37663.21"/>
    <n v="36102.68"/>
  </r>
  <r>
    <x v="2"/>
    <x v="2"/>
    <x v="6"/>
    <n v="34573.599999999999"/>
    <n v="35825.760000000002"/>
  </r>
  <r>
    <x v="2"/>
    <x v="2"/>
    <x v="3"/>
    <n v="18997.82"/>
    <n v="21304.61"/>
  </r>
  <r>
    <x v="2"/>
    <x v="2"/>
    <x v="1"/>
    <n v="28326.7"/>
    <n v="29279.68"/>
  </r>
  <r>
    <x v="2"/>
    <x v="2"/>
    <x v="0"/>
    <n v="21233.29"/>
    <n v="23957.07"/>
  </r>
  <r>
    <x v="2"/>
    <x v="2"/>
    <x v="2"/>
    <n v="26347.200000000001"/>
    <n v="28163.33"/>
  </r>
  <r>
    <x v="3"/>
    <x v="2"/>
    <x v="1"/>
    <n v="30259.200000000001"/>
    <n v="30523.119999999999"/>
  </r>
  <r>
    <x v="3"/>
    <x v="2"/>
    <x v="2"/>
    <n v="26120.73"/>
    <n v="26671.83"/>
  </r>
  <r>
    <x v="3"/>
    <x v="2"/>
    <x v="0"/>
    <n v="20008.689999999999"/>
    <n v="23280.21"/>
  </r>
  <r>
    <x v="3"/>
    <x v="2"/>
    <x v="4"/>
    <n v="18105.61"/>
    <n v="21101.77"/>
  </r>
  <r>
    <x v="3"/>
    <x v="2"/>
    <x v="5"/>
    <n v="35330.6"/>
    <n v="35155.69"/>
  </r>
  <r>
    <x v="3"/>
    <x v="2"/>
    <x v="3"/>
    <n v="18691.53"/>
    <n v="20996.34"/>
  </r>
  <r>
    <x v="3"/>
    <x v="2"/>
    <x v="6"/>
    <n v="33427.57"/>
    <n v="33296.199999999997"/>
  </r>
  <r>
    <x v="4"/>
    <x v="2"/>
    <x v="5"/>
    <n v="38372.949999999997"/>
    <n v="38197.26"/>
  </r>
  <r>
    <x v="4"/>
    <x v="2"/>
    <x v="3"/>
    <n v="19498.87"/>
    <n v="21492.99"/>
  </r>
  <r>
    <x v="4"/>
    <x v="2"/>
    <x v="2"/>
    <n v="24823.9"/>
    <n v="26360.42"/>
  </r>
  <r>
    <x v="4"/>
    <x v="2"/>
    <x v="6"/>
    <n v="35350.04"/>
    <n v="35659.589999999997"/>
  </r>
  <r>
    <x v="4"/>
    <x v="2"/>
    <x v="0"/>
    <n v="15337.6"/>
    <n v="17971.89"/>
  </r>
  <r>
    <x v="4"/>
    <x v="2"/>
    <x v="4"/>
    <n v="16432.2"/>
    <n v="19649.740000000002"/>
  </r>
  <r>
    <x v="4"/>
    <x v="2"/>
    <x v="1"/>
    <n v="30275.27"/>
    <n v="29180.799999999999"/>
  </r>
  <r>
    <x v="5"/>
    <x v="2"/>
    <x v="4"/>
    <n v="18685.830000000002"/>
    <n v="21725.73"/>
  </r>
  <r>
    <x v="5"/>
    <x v="2"/>
    <x v="6"/>
    <n v="39728.639999999999"/>
    <n v="38553.9"/>
  </r>
  <r>
    <x v="5"/>
    <x v="2"/>
    <x v="0"/>
    <n v="17579.48"/>
    <n v="19516.34"/>
  </r>
  <r>
    <x v="5"/>
    <x v="2"/>
    <x v="5"/>
    <n v="46287.14"/>
    <n v="44617.1"/>
  </r>
  <r>
    <x v="5"/>
    <x v="2"/>
    <x v="2"/>
    <n v="26541.01"/>
    <n v="28843.89"/>
  </r>
  <r>
    <x v="5"/>
    <x v="2"/>
    <x v="1"/>
    <n v="33098.550000000003"/>
    <n v="34094.54"/>
  </r>
  <r>
    <x v="5"/>
    <x v="2"/>
    <x v="3"/>
    <n v="22390.11"/>
    <n v="24600.880000000001"/>
  </r>
  <r>
    <x v="6"/>
    <x v="2"/>
    <x v="5"/>
    <n v="45581.18"/>
    <n v="46238.74"/>
  </r>
  <r>
    <x v="6"/>
    <x v="2"/>
    <x v="4"/>
    <n v="20907.25"/>
    <n v="23368.41"/>
  </r>
  <r>
    <x v="6"/>
    <x v="2"/>
    <x v="2"/>
    <n v="27803.83"/>
    <n v="30028.13"/>
  </r>
  <r>
    <x v="6"/>
    <x v="2"/>
    <x v="6"/>
    <n v="41049.93"/>
    <n v="39192.76"/>
  </r>
  <r>
    <x v="6"/>
    <x v="2"/>
    <x v="0"/>
    <n v="17796.22"/>
    <n v="19677.330000000002"/>
  </r>
  <r>
    <x v="6"/>
    <x v="2"/>
    <x v="1"/>
    <n v="34475.29"/>
    <n v="35402.400000000001"/>
  </r>
  <r>
    <x v="6"/>
    <x v="2"/>
    <x v="3"/>
    <n v="24010"/>
    <n v="25198.9"/>
  </r>
  <r>
    <x v="7"/>
    <x v="2"/>
    <x v="5"/>
    <n v="49269.87"/>
    <n v="47975.11"/>
  </r>
  <r>
    <x v="7"/>
    <x v="2"/>
    <x v="6"/>
    <n v="44096.37"/>
    <n v="46197.09"/>
  </r>
  <r>
    <x v="7"/>
    <x v="2"/>
    <x v="0"/>
    <n v="18476.71"/>
    <n v="20205.63"/>
  </r>
  <r>
    <x v="7"/>
    <x v="2"/>
    <x v="3"/>
    <n v="24970.71"/>
    <n v="26827.73"/>
  </r>
  <r>
    <x v="7"/>
    <x v="2"/>
    <x v="4"/>
    <n v="21542.15"/>
    <n v="25297.53"/>
  </r>
  <r>
    <x v="7"/>
    <x v="2"/>
    <x v="1"/>
    <n v="36682.379999999997"/>
    <n v="37361.129999999997"/>
  </r>
  <r>
    <x v="7"/>
    <x v="2"/>
    <x v="2"/>
    <n v="29626.29"/>
    <n v="31884.49"/>
  </r>
  <r>
    <x v="8"/>
    <x v="2"/>
    <x v="1"/>
    <n v="34820.29"/>
    <n v="36271.269999999997"/>
  </r>
  <r>
    <x v="8"/>
    <x v="2"/>
    <x v="6"/>
    <n v="43368.73"/>
    <n v="44549.03"/>
  </r>
  <r>
    <x v="8"/>
    <x v="2"/>
    <x v="5"/>
    <n v="49734.26"/>
    <n v="46529.1"/>
  </r>
  <r>
    <x v="8"/>
    <x v="2"/>
    <x v="2"/>
    <n v="28432.61"/>
    <n v="30302.11"/>
  </r>
  <r>
    <x v="8"/>
    <x v="2"/>
    <x v="3"/>
    <n v="23122.32"/>
    <n v="24833.96"/>
  </r>
  <r>
    <x v="8"/>
    <x v="2"/>
    <x v="0"/>
    <n v="17773.47"/>
    <n v="19284.189999999999"/>
  </r>
  <r>
    <x v="8"/>
    <x v="2"/>
    <x v="4"/>
    <n v="21695.11"/>
    <n v="24951.93"/>
  </r>
  <r>
    <x v="9"/>
    <x v="2"/>
    <x v="6"/>
    <n v="44424.6"/>
    <n v="44283.82"/>
  </r>
  <r>
    <x v="9"/>
    <x v="2"/>
    <x v="4"/>
    <n v="23303.07"/>
    <n v="27092.71"/>
  </r>
  <r>
    <x v="9"/>
    <x v="2"/>
    <x v="0"/>
    <n v="18809.36"/>
    <n v="20847.580000000002"/>
  </r>
  <r>
    <x v="9"/>
    <x v="2"/>
    <x v="3"/>
    <n v="25868.84"/>
    <n v="27523.03"/>
  </r>
  <r>
    <x v="9"/>
    <x v="2"/>
    <x v="2"/>
    <n v="30840.560000000001"/>
    <n v="31984.5"/>
  </r>
  <r>
    <x v="9"/>
    <x v="2"/>
    <x v="5"/>
    <n v="53478.01"/>
    <n v="49970.07"/>
  </r>
  <r>
    <x v="9"/>
    <x v="2"/>
    <x v="1"/>
    <n v="36382.230000000003"/>
    <n v="36408.269999999997"/>
  </r>
  <r>
    <x v="0"/>
    <x v="3"/>
    <x v="3"/>
    <n v="20280.39"/>
    <n v="23334.45"/>
  </r>
  <r>
    <x v="0"/>
    <x v="3"/>
    <x v="2"/>
    <n v="25787.53"/>
    <n v="26688.07"/>
  </r>
  <r>
    <x v="0"/>
    <x v="3"/>
    <x v="0"/>
    <n v="18764.96"/>
    <n v="20237.52"/>
  </r>
  <r>
    <x v="0"/>
    <x v="3"/>
    <x v="4"/>
    <n v="18363.48"/>
    <n v="23466"/>
  </r>
  <r>
    <x v="0"/>
    <x v="3"/>
    <x v="6"/>
    <n v="39237.93"/>
    <n v="32653.37"/>
  </r>
  <r>
    <x v="0"/>
    <x v="3"/>
    <x v="1"/>
    <n v="30620.47"/>
    <n v="24047.97"/>
  </r>
  <r>
    <x v="0"/>
    <x v="3"/>
    <x v="5"/>
    <n v="41028.239999999998"/>
    <n v="35287.5"/>
  </r>
  <r>
    <x v="1"/>
    <x v="3"/>
    <x v="0"/>
    <n v="40341.839999999997"/>
    <n v="48006.92"/>
  </r>
  <r>
    <x v="1"/>
    <x v="3"/>
    <x v="6"/>
    <n v="36577.58"/>
    <n v="30472.51"/>
  </r>
  <r>
    <x v="1"/>
    <x v="3"/>
    <x v="3"/>
    <n v="32697.87"/>
    <n v="34740.71"/>
  </r>
  <r>
    <x v="1"/>
    <x v="3"/>
    <x v="5"/>
    <n v="47916.81"/>
    <n v="42532.83"/>
  </r>
  <r>
    <x v="1"/>
    <x v="3"/>
    <x v="1"/>
    <n v="33906.83"/>
    <n v="28804.25"/>
  </r>
  <r>
    <x v="1"/>
    <x v="3"/>
    <x v="4"/>
    <n v="38271.129999999997"/>
    <n v="36635.39"/>
  </r>
  <r>
    <x v="1"/>
    <x v="3"/>
    <x v="2"/>
    <n v="31954.69"/>
    <n v="30189.87"/>
  </r>
  <r>
    <x v="2"/>
    <x v="3"/>
    <x v="0"/>
    <n v="40099.230000000003"/>
    <n v="43612.53"/>
  </r>
  <r>
    <x v="2"/>
    <x v="3"/>
    <x v="5"/>
    <n v="48128.63"/>
    <n v="43766.19"/>
  </r>
  <r>
    <x v="2"/>
    <x v="3"/>
    <x v="6"/>
    <n v="40793.29"/>
    <n v="32277.51"/>
  </r>
  <r>
    <x v="2"/>
    <x v="3"/>
    <x v="4"/>
    <n v="21597.51"/>
    <n v="26870.79"/>
  </r>
  <r>
    <x v="2"/>
    <x v="3"/>
    <x v="1"/>
    <n v="23651.040000000001"/>
    <n v="25534.92"/>
  </r>
  <r>
    <x v="2"/>
    <x v="3"/>
    <x v="3"/>
    <n v="22688.63"/>
    <n v="24576.26"/>
  </r>
  <r>
    <x v="2"/>
    <x v="3"/>
    <x v="2"/>
    <n v="31463.05"/>
    <n v="29547.360000000001"/>
  </r>
  <r>
    <x v="3"/>
    <x v="3"/>
    <x v="2"/>
    <n v="34780.82"/>
    <n v="30724.25"/>
  </r>
  <r>
    <x v="3"/>
    <x v="3"/>
    <x v="4"/>
    <n v="22581"/>
    <n v="26027.360000000001"/>
  </r>
  <r>
    <x v="3"/>
    <x v="3"/>
    <x v="0"/>
    <n v="49390.400000000001"/>
    <n v="50023.71"/>
  </r>
  <r>
    <x v="3"/>
    <x v="3"/>
    <x v="3"/>
    <n v="34901.11"/>
    <n v="29847.94"/>
  </r>
  <r>
    <x v="3"/>
    <x v="3"/>
    <x v="5"/>
    <n v="49586.26"/>
    <n v="40494.14"/>
  </r>
  <r>
    <x v="3"/>
    <x v="3"/>
    <x v="1"/>
    <n v="29777.97"/>
    <n v="24709.42"/>
  </r>
  <r>
    <x v="3"/>
    <x v="3"/>
    <x v="6"/>
    <n v="46900.12"/>
    <n v="36553.93"/>
  </r>
  <r>
    <x v="4"/>
    <x v="3"/>
    <x v="5"/>
    <n v="42336.92"/>
    <n v="29298.39"/>
  </r>
  <r>
    <x v="4"/>
    <x v="3"/>
    <x v="2"/>
    <n v="37794.68"/>
    <n v="35438.410000000003"/>
  </r>
  <r>
    <x v="4"/>
    <x v="3"/>
    <x v="4"/>
    <n v="23845.040000000001"/>
    <n v="26875.05"/>
  </r>
  <r>
    <x v="4"/>
    <x v="3"/>
    <x v="3"/>
    <n v="34304.71"/>
    <n v="32325.25"/>
  </r>
  <r>
    <x v="4"/>
    <x v="3"/>
    <x v="0"/>
    <n v="34552.44"/>
    <n v="33623.33"/>
  </r>
  <r>
    <x v="4"/>
    <x v="3"/>
    <x v="6"/>
    <n v="54960"/>
    <n v="36484.730000000003"/>
  </r>
  <r>
    <x v="4"/>
    <x v="3"/>
    <x v="1"/>
    <n v="31241.65"/>
    <n v="26164.880000000001"/>
  </r>
  <r>
    <x v="5"/>
    <x v="3"/>
    <x v="4"/>
    <n v="24031.48"/>
    <n v="24169.29"/>
  </r>
  <r>
    <x v="5"/>
    <x v="3"/>
    <x v="2"/>
    <n v="35657.18"/>
    <n v="36966.239999999998"/>
  </r>
  <r>
    <x v="5"/>
    <x v="3"/>
    <x v="5"/>
    <n v="54993.3"/>
    <n v="43716.43"/>
  </r>
  <r>
    <x v="5"/>
    <x v="3"/>
    <x v="3"/>
    <n v="32385.58"/>
    <n v="34338.75"/>
  </r>
  <r>
    <x v="5"/>
    <x v="3"/>
    <x v="0"/>
    <n v="34653.42"/>
    <n v="31570.15"/>
  </r>
  <r>
    <x v="5"/>
    <x v="3"/>
    <x v="1"/>
    <n v="29147.4"/>
    <n v="26330.52"/>
  </r>
  <r>
    <x v="5"/>
    <x v="3"/>
    <x v="6"/>
    <n v="35744.54"/>
    <n v="33569.54"/>
  </r>
  <r>
    <x v="6"/>
    <x v="3"/>
    <x v="1"/>
    <n v="25694"/>
    <n v="24587.49"/>
  </r>
  <r>
    <x v="6"/>
    <x v="3"/>
    <x v="3"/>
    <n v="28845.54"/>
    <n v="27864.06"/>
  </r>
  <r>
    <x v="6"/>
    <x v="3"/>
    <x v="2"/>
    <n v="34125.57"/>
    <n v="31522.07"/>
  </r>
  <r>
    <x v="6"/>
    <x v="3"/>
    <x v="6"/>
    <n v="33608.39"/>
    <n v="28128.68"/>
  </r>
  <r>
    <x v="6"/>
    <x v="3"/>
    <x v="4"/>
    <n v="24955.61"/>
    <n v="26733.69"/>
  </r>
  <r>
    <x v="6"/>
    <x v="3"/>
    <x v="0"/>
    <n v="27287.29"/>
    <n v="24360.16"/>
  </r>
  <r>
    <x v="6"/>
    <x v="3"/>
    <x v="5"/>
    <n v="53438.91"/>
    <n v="43970.69"/>
  </r>
  <r>
    <x v="7"/>
    <x v="3"/>
    <x v="1"/>
    <n v="27491.18"/>
    <n v="25462.21"/>
  </r>
  <r>
    <x v="7"/>
    <x v="3"/>
    <x v="0"/>
    <n v="33251.68"/>
    <n v="27626.43"/>
  </r>
  <r>
    <x v="7"/>
    <x v="3"/>
    <x v="5"/>
    <n v="58311.95"/>
    <n v="50805.32"/>
  </r>
  <r>
    <x v="7"/>
    <x v="3"/>
    <x v="6"/>
    <n v="37085.94"/>
    <n v="31792.49"/>
  </r>
  <r>
    <x v="7"/>
    <x v="3"/>
    <x v="3"/>
    <n v="28359.03"/>
    <n v="27866.03"/>
  </r>
  <r>
    <x v="7"/>
    <x v="3"/>
    <x v="2"/>
    <n v="37411.54"/>
    <n v="33917.440000000002"/>
  </r>
  <r>
    <x v="7"/>
    <x v="3"/>
    <x v="4"/>
    <n v="25336.69"/>
    <n v="29317.06"/>
  </r>
  <r>
    <x v="8"/>
    <x v="3"/>
    <x v="2"/>
    <n v="32863.81"/>
    <n v="31311.32"/>
  </r>
  <r>
    <x v="8"/>
    <x v="3"/>
    <x v="6"/>
    <n v="38373.94"/>
    <n v="34473.050000000003"/>
  </r>
  <r>
    <x v="8"/>
    <x v="3"/>
    <x v="3"/>
    <n v="32162.77"/>
    <n v="31187.439999999999"/>
  </r>
  <r>
    <x v="8"/>
    <x v="3"/>
    <x v="4"/>
    <n v="22672.21"/>
    <n v="24087.45"/>
  </r>
  <r>
    <x v="8"/>
    <x v="3"/>
    <x v="0"/>
    <n v="32526.6"/>
    <n v="25464.16"/>
  </r>
  <r>
    <x v="8"/>
    <x v="3"/>
    <x v="5"/>
    <n v="59949.16"/>
    <n v="42969.11"/>
  </r>
  <r>
    <x v="8"/>
    <x v="3"/>
    <x v="1"/>
    <n v="25122.98"/>
    <n v="25463.360000000001"/>
  </r>
  <r>
    <x v="9"/>
    <x v="3"/>
    <x v="3"/>
    <n v="30203.78"/>
    <n v="27054.78"/>
  </r>
  <r>
    <x v="9"/>
    <x v="3"/>
    <x v="4"/>
    <n v="27076.92"/>
    <n v="28387.47"/>
  </r>
  <r>
    <x v="9"/>
    <x v="3"/>
    <x v="0"/>
    <n v="33192.519999999997"/>
    <n v="29310.83"/>
  </r>
  <r>
    <x v="9"/>
    <x v="3"/>
    <x v="1"/>
    <n v="29311.83"/>
    <n v="28839.62"/>
  </r>
  <r>
    <x v="9"/>
    <x v="3"/>
    <x v="6"/>
    <n v="37779.4"/>
    <n v="32418.95"/>
  </r>
  <r>
    <x v="9"/>
    <x v="3"/>
    <x v="5"/>
    <n v="58202.27"/>
    <n v="42019.07"/>
  </r>
  <r>
    <x v="9"/>
    <x v="3"/>
    <x v="2"/>
    <n v="34702.269999999997"/>
    <n v="33001.94"/>
  </r>
  <r>
    <x v="0"/>
    <x v="4"/>
    <x v="1"/>
    <n v="17830.98"/>
    <n v="19337.89"/>
  </r>
  <r>
    <x v="0"/>
    <x v="4"/>
    <x v="0"/>
    <n v="11247.51"/>
    <n v="13447.11"/>
  </r>
  <r>
    <x v="0"/>
    <x v="4"/>
    <x v="3"/>
    <n v="10210.32"/>
    <n v="11642.63"/>
  </r>
  <r>
    <x v="0"/>
    <x v="4"/>
    <x v="6"/>
    <n v="22450.53"/>
    <n v="21424.76"/>
  </r>
  <r>
    <x v="0"/>
    <x v="4"/>
    <x v="5"/>
    <n v="27999.73"/>
    <n v="26787.15"/>
  </r>
  <r>
    <x v="0"/>
    <x v="4"/>
    <x v="4"/>
    <n v="8556.6450000000004"/>
    <n v="10410.59"/>
  </r>
  <r>
    <x v="0"/>
    <x v="4"/>
    <x v="2"/>
    <n v="17663.29"/>
    <n v="18733.77"/>
  </r>
  <r>
    <x v="1"/>
    <x v="4"/>
    <x v="4"/>
    <n v="14434.83"/>
    <n v="18276.189999999999"/>
  </r>
  <r>
    <x v="1"/>
    <x v="4"/>
    <x v="2"/>
    <n v="15117.01"/>
    <n v="17411.68"/>
  </r>
  <r>
    <x v="1"/>
    <x v="4"/>
    <x v="1"/>
    <n v="18991.53"/>
    <n v="18814.45"/>
  </r>
  <r>
    <x v="1"/>
    <x v="4"/>
    <x v="3"/>
    <n v="12539.8"/>
    <n v="15806.52"/>
  </r>
  <r>
    <x v="1"/>
    <x v="4"/>
    <x v="0"/>
    <n v="16755.400000000001"/>
    <n v="19940.439999999999"/>
  </r>
  <r>
    <x v="1"/>
    <x v="4"/>
    <x v="5"/>
    <n v="30041.07"/>
    <n v="30047.919999999998"/>
  </r>
  <r>
    <x v="1"/>
    <x v="4"/>
    <x v="6"/>
    <n v="22670.59"/>
    <n v="21275.69"/>
  </r>
  <r>
    <x v="2"/>
    <x v="4"/>
    <x v="2"/>
    <n v="17091.34"/>
    <n v="17834.97"/>
  </r>
  <r>
    <x v="2"/>
    <x v="4"/>
    <x v="1"/>
    <n v="17349.47"/>
    <n v="18218.05"/>
  </r>
  <r>
    <x v="2"/>
    <x v="4"/>
    <x v="6"/>
    <n v="21661.39"/>
    <n v="21917.48"/>
  </r>
  <r>
    <x v="2"/>
    <x v="4"/>
    <x v="0"/>
    <n v="11161.14"/>
    <n v="13717.14"/>
  </r>
  <r>
    <x v="2"/>
    <x v="4"/>
    <x v="5"/>
    <n v="27132.81"/>
    <n v="31233.66"/>
  </r>
  <r>
    <x v="2"/>
    <x v="4"/>
    <x v="4"/>
    <n v="10222.68"/>
    <n v="13114.1"/>
  </r>
  <r>
    <x v="2"/>
    <x v="4"/>
    <x v="3"/>
    <n v="11298.83"/>
    <n v="13776.03"/>
  </r>
  <r>
    <x v="3"/>
    <x v="4"/>
    <x v="3"/>
    <n v="10285.69"/>
    <n v="13141.77"/>
  </r>
  <r>
    <x v="3"/>
    <x v="4"/>
    <x v="4"/>
    <n v="10143.82"/>
    <n v="12945.53"/>
  </r>
  <r>
    <x v="3"/>
    <x v="4"/>
    <x v="0"/>
    <n v="11071.7"/>
    <n v="13843.51"/>
  </r>
  <r>
    <x v="3"/>
    <x v="4"/>
    <x v="6"/>
    <n v="21889.759999999998"/>
    <n v="21097.85"/>
  </r>
  <r>
    <x v="3"/>
    <x v="4"/>
    <x v="5"/>
    <n v="27157.97"/>
    <n v="35110.36"/>
  </r>
  <r>
    <x v="3"/>
    <x v="4"/>
    <x v="1"/>
    <n v="16679.37"/>
    <n v="17716.53"/>
  </r>
  <r>
    <x v="3"/>
    <x v="4"/>
    <x v="2"/>
    <n v="16167.31"/>
    <n v="16414.7"/>
  </r>
  <r>
    <x v="4"/>
    <x v="4"/>
    <x v="3"/>
    <n v="11208.84"/>
    <n v="14670.72"/>
  </r>
  <r>
    <x v="4"/>
    <x v="4"/>
    <x v="0"/>
    <n v="8650.7150000000001"/>
    <n v="11147.87"/>
  </r>
  <r>
    <x v="4"/>
    <x v="4"/>
    <x v="6"/>
    <n v="21280.93"/>
    <n v="25622.35"/>
  </r>
  <r>
    <x v="4"/>
    <x v="4"/>
    <x v="1"/>
    <n v="17108.09"/>
    <n v="17749.12"/>
  </r>
  <r>
    <x v="4"/>
    <x v="4"/>
    <x v="5"/>
    <n v="29960.11"/>
    <n v="30725.360000000001"/>
  </r>
  <r>
    <x v="4"/>
    <x v="4"/>
    <x v="4"/>
    <n v="9056.3919999999998"/>
    <n v="11898.44"/>
  </r>
  <r>
    <x v="4"/>
    <x v="4"/>
    <x v="2"/>
    <n v="13521.99"/>
    <n v="16493.490000000002"/>
  </r>
  <r>
    <x v="5"/>
    <x v="4"/>
    <x v="0"/>
    <n v="10066.39"/>
    <n v="11758.6"/>
  </r>
  <r>
    <x v="5"/>
    <x v="4"/>
    <x v="3"/>
    <n v="12019.72"/>
    <n v="14435.72"/>
  </r>
  <r>
    <x v="5"/>
    <x v="4"/>
    <x v="4"/>
    <n v="10292.540000000001"/>
    <n v="13038.33"/>
  </r>
  <r>
    <x v="5"/>
    <x v="4"/>
    <x v="6"/>
    <n v="21967.94"/>
    <n v="23348.74"/>
  </r>
  <r>
    <x v="5"/>
    <x v="4"/>
    <x v="5"/>
    <n v="27524.63"/>
    <n v="33704.230000000003"/>
  </r>
  <r>
    <x v="5"/>
    <x v="4"/>
    <x v="1"/>
    <n v="17790.21"/>
    <n v="20145.3"/>
  </r>
  <r>
    <x v="5"/>
    <x v="4"/>
    <x v="2"/>
    <n v="14578.89"/>
    <n v="16903.96"/>
  </r>
  <r>
    <x v="6"/>
    <x v="4"/>
    <x v="4"/>
    <n v="11725.78"/>
    <n v="14498.82"/>
  </r>
  <r>
    <x v="6"/>
    <x v="4"/>
    <x v="3"/>
    <n v="13817.15"/>
    <n v="16911.82"/>
  </r>
  <r>
    <x v="6"/>
    <x v="4"/>
    <x v="0"/>
    <n v="11007.82"/>
    <n v="12340.14"/>
  </r>
  <r>
    <x v="6"/>
    <x v="4"/>
    <x v="1"/>
    <n v="19715.63"/>
    <n v="22169.119999999999"/>
  </r>
  <r>
    <x v="6"/>
    <x v="4"/>
    <x v="6"/>
    <n v="25049.51"/>
    <n v="26893.77"/>
  </r>
  <r>
    <x v="6"/>
    <x v="4"/>
    <x v="2"/>
    <n v="16432.849999999999"/>
    <n v="19488.810000000001"/>
  </r>
  <r>
    <x v="6"/>
    <x v="4"/>
    <x v="5"/>
    <n v="42899.05"/>
    <n v="41856.49"/>
  </r>
  <r>
    <x v="7"/>
    <x v="4"/>
    <x v="4"/>
    <n v="11914.07"/>
    <n v="14313.21"/>
  </r>
  <r>
    <x v="7"/>
    <x v="4"/>
    <x v="0"/>
    <n v="12276.75"/>
    <n v="13880.37"/>
  </r>
  <r>
    <x v="7"/>
    <x v="4"/>
    <x v="1"/>
    <n v="16287.83"/>
    <n v="19895.91"/>
  </r>
  <r>
    <x v="7"/>
    <x v="4"/>
    <x v="3"/>
    <n v="13345.85"/>
    <n v="15783.39"/>
  </r>
  <r>
    <x v="7"/>
    <x v="4"/>
    <x v="2"/>
    <n v="16714"/>
    <n v="19858.64"/>
  </r>
  <r>
    <x v="7"/>
    <x v="4"/>
    <x v="6"/>
    <n v="25254.07"/>
    <n v="25329.9"/>
  </r>
  <r>
    <x v="7"/>
    <x v="4"/>
    <x v="5"/>
    <n v="34051.519999999997"/>
    <n v="34139.47"/>
  </r>
  <r>
    <x v="8"/>
    <x v="4"/>
    <x v="2"/>
    <n v="16408.86"/>
    <n v="18694.72"/>
  </r>
  <r>
    <x v="8"/>
    <x v="4"/>
    <x v="5"/>
    <n v="39159.839999999997"/>
    <n v="44103.39"/>
  </r>
  <r>
    <x v="8"/>
    <x v="4"/>
    <x v="6"/>
    <n v="28101.38"/>
    <n v="32875.85"/>
  </r>
  <r>
    <x v="8"/>
    <x v="4"/>
    <x v="0"/>
    <n v="12426.58"/>
    <n v="13715.79"/>
  </r>
  <r>
    <x v="8"/>
    <x v="4"/>
    <x v="1"/>
    <n v="16486.62"/>
    <n v="20978.39"/>
  </r>
  <r>
    <x v="8"/>
    <x v="4"/>
    <x v="4"/>
    <n v="12175.82"/>
    <n v="13941.17"/>
  </r>
  <r>
    <x v="8"/>
    <x v="4"/>
    <x v="3"/>
    <n v="13060.66"/>
    <n v="15913.25"/>
  </r>
  <r>
    <x v="9"/>
    <x v="4"/>
    <x v="5"/>
    <n v="34175.599999999999"/>
    <n v="34809.629999999997"/>
  </r>
  <r>
    <x v="9"/>
    <x v="4"/>
    <x v="0"/>
    <n v="13084.21"/>
    <n v="15012.6"/>
  </r>
  <r>
    <x v="9"/>
    <x v="4"/>
    <x v="6"/>
    <n v="29328.16"/>
    <n v="35969.269999999997"/>
  </r>
  <r>
    <x v="9"/>
    <x v="4"/>
    <x v="2"/>
    <n v="19334.55"/>
    <n v="21487.599999999999"/>
  </r>
  <r>
    <x v="9"/>
    <x v="4"/>
    <x v="3"/>
    <n v="16832.21"/>
    <n v="18493.32"/>
  </r>
  <r>
    <x v="9"/>
    <x v="4"/>
    <x v="4"/>
    <n v="14927.19"/>
    <n v="16885.47"/>
  </r>
  <r>
    <x v="9"/>
    <x v="4"/>
    <x v="1"/>
    <n v="21789.48"/>
    <n v="23045.79"/>
  </r>
  <r>
    <x v="0"/>
    <x v="5"/>
    <x v="4"/>
    <n v="10856.39"/>
    <n v="13004.96"/>
  </r>
  <r>
    <x v="0"/>
    <x v="5"/>
    <x v="3"/>
    <n v="13685.04"/>
    <n v="15847.68"/>
  </r>
  <r>
    <x v="0"/>
    <x v="5"/>
    <x v="6"/>
    <n v="26616.21"/>
    <n v="25885.99"/>
  </r>
  <r>
    <x v="0"/>
    <x v="5"/>
    <x v="2"/>
    <n v="21643.49"/>
    <n v="23034.52"/>
  </r>
  <r>
    <x v="0"/>
    <x v="5"/>
    <x v="0"/>
    <n v="14997.1"/>
    <n v="17515.400000000001"/>
  </r>
  <r>
    <x v="0"/>
    <x v="5"/>
    <x v="5"/>
    <n v="18614.060000000001"/>
    <n v="17248.18"/>
  </r>
  <r>
    <x v="0"/>
    <x v="5"/>
    <x v="1"/>
    <n v="22915"/>
    <n v="24006.45"/>
  </r>
  <r>
    <x v="1"/>
    <x v="5"/>
    <x v="5"/>
    <n v="22996.240000000002"/>
    <n v="23150.18"/>
  </r>
  <r>
    <x v="1"/>
    <x v="5"/>
    <x v="2"/>
    <n v="23794.43"/>
    <n v="25496.36"/>
  </r>
  <r>
    <x v="1"/>
    <x v="5"/>
    <x v="1"/>
    <n v="23899.43"/>
    <n v="25661.62"/>
  </r>
  <r>
    <x v="1"/>
    <x v="5"/>
    <x v="6"/>
    <n v="27870.02"/>
    <n v="29641.54"/>
  </r>
  <r>
    <x v="1"/>
    <x v="5"/>
    <x v="0"/>
    <n v="23323.37"/>
    <n v="27830.07"/>
  </r>
  <r>
    <x v="1"/>
    <x v="5"/>
    <x v="3"/>
    <n v="18480.29"/>
    <n v="23389.279999999999"/>
  </r>
  <r>
    <x v="1"/>
    <x v="5"/>
    <x v="4"/>
    <n v="20593.7"/>
    <n v="26365.32"/>
  </r>
  <r>
    <x v="2"/>
    <x v="5"/>
    <x v="0"/>
    <n v="16668.349999999999"/>
    <n v="19647.25"/>
  </r>
  <r>
    <x v="2"/>
    <x v="5"/>
    <x v="2"/>
    <n v="19897.849999999999"/>
    <n v="23771.88"/>
  </r>
  <r>
    <x v="2"/>
    <x v="5"/>
    <x v="4"/>
    <n v="14076.5"/>
    <n v="17802.29"/>
  </r>
  <r>
    <x v="2"/>
    <x v="5"/>
    <x v="5"/>
    <n v="24030.87"/>
    <n v="21885.88"/>
  </r>
  <r>
    <x v="2"/>
    <x v="5"/>
    <x v="3"/>
    <n v="15444.37"/>
    <n v="19033.509999999998"/>
  </r>
  <r>
    <x v="2"/>
    <x v="5"/>
    <x v="1"/>
    <n v="22167.7"/>
    <n v="24117.9"/>
  </r>
  <r>
    <x v="2"/>
    <x v="5"/>
    <x v="6"/>
    <n v="25453.33"/>
    <n v="26487.07"/>
  </r>
  <r>
    <x v="3"/>
    <x v="5"/>
    <x v="4"/>
    <n v="15596.31"/>
    <n v="20347"/>
  </r>
  <r>
    <x v="3"/>
    <x v="5"/>
    <x v="6"/>
    <n v="27625.24"/>
    <n v="28120.85"/>
  </r>
  <r>
    <x v="3"/>
    <x v="5"/>
    <x v="3"/>
    <n v="15676.95"/>
    <n v="20131.96"/>
  </r>
  <r>
    <x v="3"/>
    <x v="5"/>
    <x v="1"/>
    <n v="24673.88"/>
    <n v="26324.42"/>
  </r>
  <r>
    <x v="3"/>
    <x v="5"/>
    <x v="2"/>
    <n v="23057.29"/>
    <n v="26364.31"/>
  </r>
  <r>
    <x v="3"/>
    <x v="5"/>
    <x v="0"/>
    <n v="17107.52"/>
    <n v="20905.63"/>
  </r>
  <r>
    <x v="3"/>
    <x v="5"/>
    <x v="5"/>
    <n v="23586.73"/>
    <n v="23599.73"/>
  </r>
  <r>
    <x v="4"/>
    <x v="5"/>
    <x v="1"/>
    <n v="21611.07"/>
    <n v="24872.41"/>
  </r>
  <r>
    <x v="4"/>
    <x v="5"/>
    <x v="6"/>
    <n v="24128.21"/>
    <n v="27663.39"/>
  </r>
  <r>
    <x v="4"/>
    <x v="5"/>
    <x v="0"/>
    <n v="13650.81"/>
    <n v="17302.349999999999"/>
  </r>
  <r>
    <x v="4"/>
    <x v="5"/>
    <x v="3"/>
    <n v="16127.68"/>
    <n v="20446.14"/>
  </r>
  <r>
    <x v="4"/>
    <x v="5"/>
    <x v="4"/>
    <n v="15110.74"/>
    <n v="19949.7"/>
  </r>
  <r>
    <x v="4"/>
    <x v="5"/>
    <x v="2"/>
    <n v="22380.44"/>
    <n v="25057.21"/>
  </r>
  <r>
    <x v="4"/>
    <x v="5"/>
    <x v="5"/>
    <n v="21432.69"/>
    <n v="22588.43"/>
  </r>
  <r>
    <x v="5"/>
    <x v="5"/>
    <x v="4"/>
    <n v="15281.62"/>
    <n v="20302.240000000002"/>
  </r>
  <r>
    <x v="5"/>
    <x v="5"/>
    <x v="2"/>
    <n v="22780.799999999999"/>
    <n v="26380.03"/>
  </r>
  <r>
    <x v="5"/>
    <x v="5"/>
    <x v="0"/>
    <n v="14675.5"/>
    <n v="17016.46"/>
  </r>
  <r>
    <x v="5"/>
    <x v="5"/>
    <x v="3"/>
    <n v="16887.169999999998"/>
    <n v="20853.64"/>
  </r>
  <r>
    <x v="5"/>
    <x v="5"/>
    <x v="5"/>
    <n v="22496.25"/>
    <n v="23117.200000000001"/>
  </r>
  <r>
    <x v="5"/>
    <x v="5"/>
    <x v="1"/>
    <n v="23149.61"/>
    <n v="26217.94"/>
  </r>
  <r>
    <x v="5"/>
    <x v="5"/>
    <x v="6"/>
    <n v="27794.11"/>
    <n v="29490.240000000002"/>
  </r>
  <r>
    <x v="6"/>
    <x v="5"/>
    <x v="0"/>
    <n v="15223.1"/>
    <n v="17405.599999999999"/>
  </r>
  <r>
    <x v="6"/>
    <x v="5"/>
    <x v="4"/>
    <n v="16241.48"/>
    <n v="20529.060000000001"/>
  </r>
  <r>
    <x v="6"/>
    <x v="5"/>
    <x v="3"/>
    <n v="18023.45"/>
    <n v="21950.51"/>
  </r>
  <r>
    <x v="6"/>
    <x v="5"/>
    <x v="5"/>
    <n v="21463.919999999998"/>
    <n v="23739.17"/>
  </r>
  <r>
    <x v="6"/>
    <x v="5"/>
    <x v="2"/>
    <n v="22442.31"/>
    <n v="25638.48"/>
  </r>
  <r>
    <x v="6"/>
    <x v="5"/>
    <x v="6"/>
    <n v="26936.22"/>
    <n v="28771.88"/>
  </r>
  <r>
    <x v="6"/>
    <x v="5"/>
    <x v="1"/>
    <n v="23648.2"/>
    <n v="26794.49"/>
  </r>
  <r>
    <x v="7"/>
    <x v="5"/>
    <x v="2"/>
    <n v="22816.67"/>
    <n v="27350.23"/>
  </r>
  <r>
    <x v="7"/>
    <x v="5"/>
    <x v="5"/>
    <n v="23086.44"/>
    <n v="24911.43"/>
  </r>
  <r>
    <x v="7"/>
    <x v="5"/>
    <x v="4"/>
    <n v="16661.05"/>
    <n v="20943.490000000002"/>
  </r>
  <r>
    <x v="7"/>
    <x v="5"/>
    <x v="1"/>
    <n v="24679.06"/>
    <n v="28053.62"/>
  </r>
  <r>
    <x v="7"/>
    <x v="5"/>
    <x v="6"/>
    <n v="25966.52"/>
    <n v="29300.1"/>
  </r>
  <r>
    <x v="7"/>
    <x v="5"/>
    <x v="0"/>
    <n v="16250.08"/>
    <n v="18593.16"/>
  </r>
  <r>
    <x v="7"/>
    <x v="5"/>
    <x v="3"/>
    <n v="18499.32"/>
    <n v="23007.71"/>
  </r>
  <r>
    <x v="8"/>
    <x v="5"/>
    <x v="2"/>
    <n v="22719.18"/>
    <n v="25755.65"/>
  </r>
  <r>
    <x v="8"/>
    <x v="5"/>
    <x v="0"/>
    <n v="16430.16"/>
    <n v="18592.419999999998"/>
  </r>
  <r>
    <x v="8"/>
    <x v="5"/>
    <x v="5"/>
    <n v="26534.799999999999"/>
    <n v="27698.82"/>
  </r>
  <r>
    <x v="8"/>
    <x v="5"/>
    <x v="3"/>
    <n v="17352.07"/>
    <n v="20698.09"/>
  </r>
  <r>
    <x v="8"/>
    <x v="5"/>
    <x v="4"/>
    <n v="16139.3"/>
    <n v="20292.54"/>
  </r>
  <r>
    <x v="8"/>
    <x v="5"/>
    <x v="6"/>
    <n v="28481.62"/>
    <n v="30956.78"/>
  </r>
  <r>
    <x v="8"/>
    <x v="5"/>
    <x v="1"/>
    <n v="23536.51"/>
    <n v="26705.48"/>
  </r>
  <r>
    <x v="9"/>
    <x v="5"/>
    <x v="1"/>
    <n v="26390.7"/>
    <n v="27421.95"/>
  </r>
  <r>
    <x v="9"/>
    <x v="5"/>
    <x v="6"/>
    <n v="31232.12"/>
    <n v="33092.639999999999"/>
  </r>
  <r>
    <x v="9"/>
    <x v="5"/>
    <x v="5"/>
    <n v="27386.98"/>
    <n v="28644.21"/>
  </r>
  <r>
    <x v="9"/>
    <x v="5"/>
    <x v="3"/>
    <n v="19619.59"/>
    <n v="23686.68"/>
  </r>
  <r>
    <x v="9"/>
    <x v="5"/>
    <x v="0"/>
    <n v="16743.72"/>
    <n v="19453.46"/>
  </r>
  <r>
    <x v="9"/>
    <x v="5"/>
    <x v="4"/>
    <n v="17701.259999999998"/>
    <n v="21615.69"/>
  </r>
  <r>
    <x v="9"/>
    <x v="5"/>
    <x v="2"/>
    <n v="24885.5"/>
    <n v="26677.79"/>
  </r>
  <r>
    <x v="0"/>
    <x v="6"/>
    <x v="3"/>
    <n v="8748.3310000000001"/>
    <n v="10444.67"/>
  </r>
  <r>
    <x v="0"/>
    <x v="6"/>
    <x v="0"/>
    <n v="15749.91"/>
    <n v="19297.95"/>
  </r>
  <r>
    <x v="0"/>
    <x v="6"/>
    <x v="4"/>
    <n v="9159.7649999999994"/>
    <n v="10926.78"/>
  </r>
  <r>
    <x v="0"/>
    <x v="6"/>
    <x v="1"/>
    <n v="16508.689999999999"/>
    <n v="17112.509999999998"/>
  </r>
  <r>
    <x v="0"/>
    <x v="6"/>
    <x v="2"/>
    <n v="26400.47"/>
    <n v="22534.75"/>
  </r>
  <r>
    <x v="0"/>
    <x v="6"/>
    <x v="5"/>
    <n v="26447.42"/>
    <n v="23327.439999999999"/>
  </r>
  <r>
    <x v="0"/>
    <x v="6"/>
    <x v="6"/>
    <n v="25173.16"/>
    <n v="21282.05"/>
  </r>
  <r>
    <x v="1"/>
    <x v="6"/>
    <x v="6"/>
    <n v="25649.54"/>
    <n v="21215.439999999999"/>
  </r>
  <r>
    <x v="1"/>
    <x v="6"/>
    <x v="1"/>
    <n v="16274.85"/>
    <n v="17569.14"/>
  </r>
  <r>
    <x v="1"/>
    <x v="6"/>
    <x v="3"/>
    <n v="11245.94"/>
    <n v="17009.150000000001"/>
  </r>
  <r>
    <x v="1"/>
    <x v="6"/>
    <x v="5"/>
    <n v="22600.87"/>
    <n v="18733.560000000001"/>
  </r>
  <r>
    <x v="1"/>
    <x v="6"/>
    <x v="4"/>
    <n v="14318.73"/>
    <n v="16656.54"/>
  </r>
  <r>
    <x v="1"/>
    <x v="6"/>
    <x v="0"/>
    <n v="27172.84"/>
    <n v="36010.870000000003"/>
  </r>
  <r>
    <x v="1"/>
    <x v="6"/>
    <x v="2"/>
    <n v="20462.509999999998"/>
    <n v="17529.72"/>
  </r>
  <r>
    <x v="2"/>
    <x v="6"/>
    <x v="5"/>
    <n v="22944.15"/>
    <n v="18925.48"/>
  </r>
  <r>
    <x v="2"/>
    <x v="6"/>
    <x v="3"/>
    <n v="10322.18"/>
    <n v="13175.11"/>
  </r>
  <r>
    <x v="2"/>
    <x v="6"/>
    <x v="2"/>
    <n v="14481.6"/>
    <n v="15675"/>
  </r>
  <r>
    <x v="2"/>
    <x v="6"/>
    <x v="0"/>
    <n v="17872.400000000001"/>
    <n v="22630.95"/>
  </r>
  <r>
    <x v="2"/>
    <x v="6"/>
    <x v="1"/>
    <n v="18310.28"/>
    <n v="18067.900000000001"/>
  </r>
  <r>
    <x v="2"/>
    <x v="6"/>
    <x v="4"/>
    <n v="10568.79"/>
    <n v="12141.07"/>
  </r>
  <r>
    <x v="2"/>
    <x v="6"/>
    <x v="6"/>
    <n v="21898.07"/>
    <n v="22219.17"/>
  </r>
  <r>
    <x v="3"/>
    <x v="6"/>
    <x v="4"/>
    <n v="10362.93"/>
    <n v="11995.85"/>
  </r>
  <r>
    <x v="3"/>
    <x v="6"/>
    <x v="6"/>
    <n v="26951.23"/>
    <n v="20473.990000000002"/>
  </r>
  <r>
    <x v="3"/>
    <x v="6"/>
    <x v="3"/>
    <n v="11077.73"/>
    <n v="13590.52"/>
  </r>
  <r>
    <x v="3"/>
    <x v="6"/>
    <x v="1"/>
    <n v="19552.87"/>
    <n v="21422.12"/>
  </r>
  <r>
    <x v="3"/>
    <x v="6"/>
    <x v="5"/>
    <n v="24899.72"/>
    <n v="19570.189999999999"/>
  </r>
  <r>
    <x v="3"/>
    <x v="6"/>
    <x v="2"/>
    <n v="17563.91"/>
    <n v="18151.11"/>
  </r>
  <r>
    <x v="3"/>
    <x v="6"/>
    <x v="0"/>
    <n v="19714.12"/>
    <n v="25776.36"/>
  </r>
  <r>
    <x v="4"/>
    <x v="6"/>
    <x v="1"/>
    <n v="21585.65"/>
    <n v="21388.62"/>
  </r>
  <r>
    <x v="4"/>
    <x v="6"/>
    <x v="6"/>
    <n v="28855.25"/>
    <n v="25046.69"/>
  </r>
  <r>
    <x v="4"/>
    <x v="6"/>
    <x v="3"/>
    <n v="10411.9"/>
    <n v="13999.11"/>
  </r>
  <r>
    <x v="4"/>
    <x v="6"/>
    <x v="2"/>
    <n v="15851.88"/>
    <n v="19524.61"/>
  </r>
  <r>
    <x v="4"/>
    <x v="6"/>
    <x v="5"/>
    <n v="27630.38"/>
    <n v="20937.96"/>
  </r>
  <r>
    <x v="4"/>
    <x v="6"/>
    <x v="4"/>
    <n v="10553.2"/>
    <n v="14766.86"/>
  </r>
  <r>
    <x v="4"/>
    <x v="6"/>
    <x v="0"/>
    <n v="14509"/>
    <n v="20175.47"/>
  </r>
  <r>
    <x v="5"/>
    <x v="6"/>
    <x v="4"/>
    <n v="11011.02"/>
    <n v="15114.95"/>
  </r>
  <r>
    <x v="5"/>
    <x v="6"/>
    <x v="3"/>
    <n v="11040.91"/>
    <n v="15556.52"/>
  </r>
  <r>
    <x v="5"/>
    <x v="6"/>
    <x v="6"/>
    <n v="29079.29"/>
    <n v="27920.880000000001"/>
  </r>
  <r>
    <x v="5"/>
    <x v="6"/>
    <x v="5"/>
    <n v="29126.03"/>
    <n v="21589.27"/>
  </r>
  <r>
    <x v="5"/>
    <x v="6"/>
    <x v="0"/>
    <n v="14074.06"/>
    <n v="19464.150000000001"/>
  </r>
  <r>
    <x v="5"/>
    <x v="6"/>
    <x v="1"/>
    <n v="18976.830000000002"/>
    <n v="21235.07"/>
  </r>
  <r>
    <x v="5"/>
    <x v="6"/>
    <x v="2"/>
    <n v="16303.37"/>
    <n v="22310.39"/>
  </r>
  <r>
    <x v="6"/>
    <x v="6"/>
    <x v="2"/>
    <n v="17174.63"/>
    <n v="21857.97"/>
  </r>
  <r>
    <x v="6"/>
    <x v="6"/>
    <x v="5"/>
    <n v="28420.52"/>
    <n v="22624.03"/>
  </r>
  <r>
    <x v="6"/>
    <x v="6"/>
    <x v="1"/>
    <n v="15588.06"/>
    <n v="20587.82"/>
  </r>
  <r>
    <x v="6"/>
    <x v="6"/>
    <x v="0"/>
    <n v="13955.02"/>
    <n v="19627.7"/>
  </r>
  <r>
    <x v="6"/>
    <x v="6"/>
    <x v="6"/>
    <n v="29182.89"/>
    <n v="26950.74"/>
  </r>
  <r>
    <x v="6"/>
    <x v="6"/>
    <x v="4"/>
    <n v="10111.25"/>
    <n v="15137.21"/>
  </r>
  <r>
    <x v="6"/>
    <x v="6"/>
    <x v="3"/>
    <n v="11066.42"/>
    <n v="16067.92"/>
  </r>
  <r>
    <x v="7"/>
    <x v="6"/>
    <x v="2"/>
    <n v="18043.349999999999"/>
    <n v="22558.34"/>
  </r>
  <r>
    <x v="7"/>
    <x v="6"/>
    <x v="0"/>
    <n v="14425.46"/>
    <n v="20874.47"/>
  </r>
  <r>
    <x v="7"/>
    <x v="6"/>
    <x v="5"/>
    <n v="29939.71"/>
    <n v="23181.55"/>
  </r>
  <r>
    <x v="7"/>
    <x v="6"/>
    <x v="3"/>
    <n v="10487.62"/>
    <n v="16541.16"/>
  </r>
  <r>
    <x v="7"/>
    <x v="6"/>
    <x v="4"/>
    <n v="10696.19"/>
    <n v="15827.89"/>
  </r>
  <r>
    <x v="7"/>
    <x v="6"/>
    <x v="6"/>
    <n v="29512.13"/>
    <n v="26908"/>
  </r>
  <r>
    <x v="7"/>
    <x v="6"/>
    <x v="1"/>
    <n v="21454.1"/>
    <n v="23149.34"/>
  </r>
  <r>
    <x v="8"/>
    <x v="6"/>
    <x v="1"/>
    <n v="15704.19"/>
    <n v="20357.830000000002"/>
  </r>
  <r>
    <x v="8"/>
    <x v="6"/>
    <x v="5"/>
    <n v="27415.13"/>
    <n v="21999.55"/>
  </r>
  <r>
    <x v="8"/>
    <x v="6"/>
    <x v="3"/>
    <n v="8831.6129999999994"/>
    <n v="12660.77"/>
  </r>
  <r>
    <x v="8"/>
    <x v="6"/>
    <x v="6"/>
    <n v="24337.52"/>
    <n v="26490.18"/>
  </r>
  <r>
    <x v="8"/>
    <x v="6"/>
    <x v="4"/>
    <n v="9758.4259999999995"/>
    <n v="14836.49"/>
  </r>
  <r>
    <x v="8"/>
    <x v="6"/>
    <x v="0"/>
    <n v="13361.51"/>
    <n v="19168.52"/>
  </r>
  <r>
    <x v="8"/>
    <x v="6"/>
    <x v="2"/>
    <n v="16703.07"/>
    <n v="20533.71"/>
  </r>
  <r>
    <x v="9"/>
    <x v="6"/>
    <x v="4"/>
    <n v="10521.13"/>
    <n v="15637.17"/>
  </r>
  <r>
    <x v="9"/>
    <x v="6"/>
    <x v="6"/>
    <n v="27342.85"/>
    <n v="27102.27"/>
  </r>
  <r>
    <x v="9"/>
    <x v="6"/>
    <x v="3"/>
    <n v="9733.1170000000002"/>
    <n v="14659.07"/>
  </r>
  <r>
    <x v="9"/>
    <x v="6"/>
    <x v="2"/>
    <n v="18549.13"/>
    <n v="21356.85"/>
  </r>
  <r>
    <x v="9"/>
    <x v="6"/>
    <x v="1"/>
    <n v="20506.27"/>
    <n v="22351.96"/>
  </r>
  <r>
    <x v="9"/>
    <x v="6"/>
    <x v="0"/>
    <n v="13620.52"/>
    <n v="20507.09"/>
  </r>
  <r>
    <x v="9"/>
    <x v="6"/>
    <x v="5"/>
    <n v="27138.43"/>
    <n v="21966.2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0">
  <r>
    <x v="0"/>
    <x v="0"/>
    <x v="0"/>
    <n v="4562.3770000000004"/>
    <n v="4861.1989999999996"/>
  </r>
  <r>
    <x v="0"/>
    <x v="0"/>
    <x v="1"/>
    <n v="13657.1"/>
    <n v="14655.06"/>
  </r>
  <r>
    <x v="0"/>
    <x v="0"/>
    <x v="2"/>
    <n v="9703.3029999999999"/>
    <n v="10176.469999999999"/>
  </r>
  <r>
    <x v="0"/>
    <x v="0"/>
    <x v="3"/>
    <n v="7706.3029999999999"/>
    <n v="9023.5969999999998"/>
  </r>
  <r>
    <x v="0"/>
    <x v="0"/>
    <x v="4"/>
    <n v="5428.4979999999996"/>
    <n v="6200.8869999999997"/>
  </r>
  <r>
    <x v="0"/>
    <x v="0"/>
    <x v="5"/>
    <n v="94870.49"/>
    <n v="94188.6"/>
  </r>
  <r>
    <x v="0"/>
    <x v="0"/>
    <x v="6"/>
    <n v="21307.9"/>
    <n v="26801.57"/>
  </r>
  <r>
    <x v="1"/>
    <x v="0"/>
    <x v="0"/>
    <n v="6385.5940000000001"/>
    <n v="7677.35"/>
  </r>
  <r>
    <x v="1"/>
    <x v="0"/>
    <x v="1"/>
    <n v="14262.67"/>
    <n v="19893.07"/>
  </r>
  <r>
    <x v="1"/>
    <x v="0"/>
    <x v="5"/>
    <n v="124216.6"/>
    <n v="124216.6"/>
  </r>
  <r>
    <x v="1"/>
    <x v="0"/>
    <x v="4"/>
    <n v="8271.0949999999993"/>
    <n v="10773.5"/>
  </r>
  <r>
    <x v="1"/>
    <x v="0"/>
    <x v="2"/>
    <n v="11468.07"/>
    <n v="15731.34"/>
  </r>
  <r>
    <x v="1"/>
    <x v="0"/>
    <x v="3"/>
    <n v="10035.98"/>
    <n v="13832.59"/>
  </r>
  <r>
    <x v="1"/>
    <x v="0"/>
    <x v="6"/>
    <n v="31165.200000000001"/>
    <n v="35484.54"/>
  </r>
  <r>
    <x v="2"/>
    <x v="0"/>
    <x v="0"/>
    <n v="5166.47"/>
    <n v="5990.25"/>
  </r>
  <r>
    <x v="2"/>
    <x v="0"/>
    <x v="2"/>
    <n v="15162.39"/>
    <n v="17905.02"/>
  </r>
  <r>
    <x v="2"/>
    <x v="0"/>
    <x v="4"/>
    <n v="8238.73"/>
    <n v="11091.76"/>
  </r>
  <r>
    <x v="2"/>
    <x v="0"/>
    <x v="3"/>
    <n v="10800.96"/>
    <n v="14255.23"/>
  </r>
  <r>
    <x v="2"/>
    <x v="0"/>
    <x v="1"/>
    <n v="24345.759999999998"/>
    <n v="26282.35"/>
  </r>
  <r>
    <x v="2"/>
    <x v="0"/>
    <x v="6"/>
    <n v="34034.31"/>
    <n v="37620.74"/>
  </r>
  <r>
    <x v="2"/>
    <x v="0"/>
    <x v="5"/>
    <n v="42291.360000000001"/>
    <n v="26645.62"/>
  </r>
  <r>
    <x v="3"/>
    <x v="0"/>
    <x v="0"/>
    <n v="4682.3360000000002"/>
    <n v="5779.3159999999998"/>
  </r>
  <r>
    <x v="3"/>
    <x v="0"/>
    <x v="5"/>
    <n v="356826"/>
    <n v="356826"/>
  </r>
  <r>
    <x v="3"/>
    <x v="0"/>
    <x v="3"/>
    <n v="10959.37"/>
    <n v="13356.62"/>
  </r>
  <r>
    <x v="3"/>
    <x v="0"/>
    <x v="1"/>
    <n v="20176.47"/>
    <n v="21857.47"/>
  </r>
  <r>
    <x v="3"/>
    <x v="0"/>
    <x v="2"/>
    <n v="14153.74"/>
    <n v="18283.72"/>
  </r>
  <r>
    <x v="3"/>
    <x v="0"/>
    <x v="6"/>
    <n v="39897.18"/>
    <n v="43696.09"/>
  </r>
  <r>
    <x v="3"/>
    <x v="0"/>
    <x v="4"/>
    <n v="6726.2250000000004"/>
    <n v="7695.6459999999997"/>
  </r>
  <r>
    <x v="4"/>
    <x v="0"/>
    <x v="3"/>
    <n v="10869.83"/>
    <n v="12989.27"/>
  </r>
  <r>
    <x v="4"/>
    <x v="0"/>
    <x v="0"/>
    <n v="4453.0280000000002"/>
    <n v="5571.2129999999997"/>
  </r>
  <r>
    <x v="4"/>
    <x v="0"/>
    <x v="6"/>
    <n v="42431.46"/>
    <n v="52660.71"/>
  </r>
  <r>
    <x v="4"/>
    <x v="0"/>
    <x v="2"/>
    <n v="12831.08"/>
    <n v="16874.14"/>
  </r>
  <r>
    <x v="4"/>
    <x v="0"/>
    <x v="4"/>
    <n v="7138.8720000000003"/>
    <n v="8939.1270000000004"/>
  </r>
  <r>
    <x v="4"/>
    <x v="0"/>
    <x v="5"/>
    <n v="401145.9"/>
    <n v="401145.9"/>
  </r>
  <r>
    <x v="4"/>
    <x v="0"/>
    <x v="1"/>
    <n v="21233.39"/>
    <n v="25309.16"/>
  </r>
  <r>
    <x v="5"/>
    <x v="0"/>
    <x v="5"/>
    <n v="387862.6"/>
    <n v="387862.6"/>
  </r>
  <r>
    <x v="5"/>
    <x v="0"/>
    <x v="6"/>
    <n v="57100.98"/>
    <n v="62129"/>
  </r>
  <r>
    <x v="5"/>
    <x v="0"/>
    <x v="3"/>
    <n v="10588.18"/>
    <n v="13287.15"/>
  </r>
  <r>
    <x v="5"/>
    <x v="0"/>
    <x v="1"/>
    <n v="25777.45"/>
    <n v="29095.79"/>
  </r>
  <r>
    <x v="5"/>
    <x v="0"/>
    <x v="4"/>
    <n v="9492.7919999999995"/>
    <n v="11826.46"/>
  </r>
  <r>
    <x v="5"/>
    <x v="0"/>
    <x v="2"/>
    <n v="16151.56"/>
    <n v="20433.259999999998"/>
  </r>
  <r>
    <x v="5"/>
    <x v="0"/>
    <x v="0"/>
    <n v="5028.0050000000001"/>
    <n v="5743.3549999999996"/>
  </r>
  <r>
    <x v="6"/>
    <x v="0"/>
    <x v="6"/>
    <n v="44596.51"/>
    <n v="52851.95"/>
  </r>
  <r>
    <x v="6"/>
    <x v="0"/>
    <x v="1"/>
    <n v="24630.67"/>
    <n v="26798.68"/>
  </r>
  <r>
    <x v="6"/>
    <x v="0"/>
    <x v="4"/>
    <n v="9259.8649999999998"/>
    <n v="11361.62"/>
  </r>
  <r>
    <x v="6"/>
    <x v="0"/>
    <x v="3"/>
    <n v="11576.96"/>
    <n v="13054.58"/>
  </r>
  <r>
    <x v="6"/>
    <x v="0"/>
    <x v="2"/>
    <n v="14699.22"/>
    <n v="18600.830000000002"/>
  </r>
  <r>
    <x v="6"/>
    <x v="0"/>
    <x v="5"/>
    <n v="394112.9"/>
    <n v="394112.9"/>
  </r>
  <r>
    <x v="6"/>
    <x v="0"/>
    <x v="0"/>
    <n v="5124.9390000000003"/>
    <n v="5738.97"/>
  </r>
  <r>
    <x v="7"/>
    <x v="0"/>
    <x v="4"/>
    <n v="8807.7510000000002"/>
    <n v="10184.469999999999"/>
  </r>
  <r>
    <x v="7"/>
    <x v="0"/>
    <x v="3"/>
    <n v="12829.03"/>
    <n v="15937.08"/>
  </r>
  <r>
    <x v="7"/>
    <x v="0"/>
    <x v="6"/>
    <n v="52879.22"/>
    <n v="61743.95"/>
  </r>
  <r>
    <x v="7"/>
    <x v="0"/>
    <x v="5"/>
    <n v="399313.8"/>
    <n v="399313.8"/>
  </r>
  <r>
    <x v="7"/>
    <x v="0"/>
    <x v="1"/>
    <n v="30273.63"/>
    <n v="33273.599999999999"/>
  </r>
  <r>
    <x v="7"/>
    <x v="0"/>
    <x v="2"/>
    <n v="16915.2"/>
    <n v="21032.6"/>
  </r>
  <r>
    <x v="7"/>
    <x v="0"/>
    <x v="0"/>
    <n v="5493.0110000000004"/>
    <n v="6322.9650000000001"/>
  </r>
  <r>
    <x v="8"/>
    <x v="0"/>
    <x v="4"/>
    <n v="9038.7559999999994"/>
    <n v="10752.5"/>
  </r>
  <r>
    <x v="8"/>
    <x v="0"/>
    <x v="6"/>
    <n v="68942.59"/>
    <n v="70428.38"/>
  </r>
  <r>
    <x v="8"/>
    <x v="0"/>
    <x v="0"/>
    <n v="5648.6109999999999"/>
    <n v="5954.3670000000002"/>
  </r>
  <r>
    <x v="8"/>
    <x v="0"/>
    <x v="5"/>
    <n v="159584"/>
    <n v="159584"/>
  </r>
  <r>
    <x v="8"/>
    <x v="0"/>
    <x v="2"/>
    <n v="17558.23"/>
    <n v="21353.91"/>
  </r>
  <r>
    <x v="8"/>
    <x v="0"/>
    <x v="3"/>
    <n v="10735.31"/>
    <n v="13350.95"/>
  </r>
  <r>
    <x v="8"/>
    <x v="0"/>
    <x v="1"/>
    <n v="30730.84"/>
    <n v="35092.379999999997"/>
  </r>
  <r>
    <x v="9"/>
    <x v="0"/>
    <x v="0"/>
    <n v="6129.884"/>
    <n v="6817.8540000000003"/>
  </r>
  <r>
    <x v="9"/>
    <x v="0"/>
    <x v="3"/>
    <n v="13835.96"/>
    <n v="17531.61"/>
  </r>
  <r>
    <x v="9"/>
    <x v="0"/>
    <x v="6"/>
    <n v="80821.66"/>
    <n v="85036.09"/>
  </r>
  <r>
    <x v="9"/>
    <x v="0"/>
    <x v="4"/>
    <n v="11132"/>
    <n v="13161.16"/>
  </r>
  <r>
    <x v="9"/>
    <x v="0"/>
    <x v="1"/>
    <n v="31936.19"/>
    <n v="38028.639999999999"/>
  </r>
  <r>
    <x v="9"/>
    <x v="0"/>
    <x v="5"/>
    <n v="150422.79999999999"/>
    <n v="150422.79999999999"/>
  </r>
  <r>
    <x v="9"/>
    <x v="0"/>
    <x v="2"/>
    <n v="21592.12"/>
    <n v="25570.5"/>
  </r>
  <r>
    <x v="0"/>
    <x v="1"/>
    <x v="1"/>
    <n v="15314.49"/>
    <n v="14064.52"/>
  </r>
  <r>
    <x v="0"/>
    <x v="1"/>
    <x v="4"/>
    <n v="4868.4179999999997"/>
    <n v="7457.5529999999999"/>
  </r>
  <r>
    <x v="0"/>
    <x v="1"/>
    <x v="5"/>
    <n v="108738"/>
    <n v="108738"/>
  </r>
  <r>
    <x v="0"/>
    <x v="1"/>
    <x v="0"/>
    <n v="2206.0410000000002"/>
    <n v="3171.38"/>
  </r>
  <r>
    <x v="0"/>
    <x v="1"/>
    <x v="2"/>
    <n v="11490.23"/>
    <n v="10681.22"/>
  </r>
  <r>
    <x v="0"/>
    <x v="1"/>
    <x v="6"/>
    <n v="15204.65"/>
    <n v="15080.01"/>
  </r>
  <r>
    <x v="0"/>
    <x v="1"/>
    <x v="3"/>
    <n v="4770.8220000000001"/>
    <n v="6412.8310000000001"/>
  </r>
  <r>
    <x v="1"/>
    <x v="1"/>
    <x v="2"/>
    <n v="9256.9599999999991"/>
    <n v="9477.9650000000001"/>
  </r>
  <r>
    <x v="1"/>
    <x v="1"/>
    <x v="6"/>
    <n v="16855.05"/>
    <n v="16979.68"/>
  </r>
  <r>
    <x v="1"/>
    <x v="1"/>
    <x v="0"/>
    <n v="5470.9589999999998"/>
    <n v="4705.5150000000003"/>
  </r>
  <r>
    <x v="1"/>
    <x v="1"/>
    <x v="3"/>
    <n v="4128.2709999999997"/>
    <n v="5351.0940000000001"/>
  </r>
  <r>
    <x v="1"/>
    <x v="1"/>
    <x v="4"/>
    <n v="5691.0460000000003"/>
    <n v="5884.6319999999996"/>
  </r>
  <r>
    <x v="1"/>
    <x v="1"/>
    <x v="1"/>
    <n v="15007.23"/>
    <n v="11747.27"/>
  </r>
  <r>
    <x v="1"/>
    <x v="1"/>
    <x v="5"/>
    <n v="68472.58"/>
    <n v="68472.58"/>
  </r>
  <r>
    <x v="2"/>
    <x v="1"/>
    <x v="4"/>
    <n v="3277.8809999999999"/>
    <n v="4407.0069999999996"/>
  </r>
  <r>
    <x v="2"/>
    <x v="1"/>
    <x v="2"/>
    <n v="11634.33"/>
    <n v="11735.33"/>
  </r>
  <r>
    <x v="2"/>
    <x v="1"/>
    <x v="3"/>
    <n v="6075.6409999999996"/>
    <n v="7160.5889999999999"/>
  </r>
  <r>
    <x v="2"/>
    <x v="1"/>
    <x v="5"/>
    <n v="73212.490000000005"/>
    <n v="73212.490000000005"/>
  </r>
  <r>
    <x v="2"/>
    <x v="1"/>
    <x v="6"/>
    <n v="18492.009999999998"/>
    <n v="17995.349999999999"/>
  </r>
  <r>
    <x v="2"/>
    <x v="1"/>
    <x v="1"/>
    <n v="14217.34"/>
    <n v="14702.64"/>
  </r>
  <r>
    <x v="2"/>
    <x v="1"/>
    <x v="0"/>
    <n v="4356.2879999999996"/>
    <n v="4034.1669999999999"/>
  </r>
  <r>
    <x v="3"/>
    <x v="1"/>
    <x v="2"/>
    <n v="14224.81"/>
    <n v="11328.14"/>
  </r>
  <r>
    <x v="3"/>
    <x v="1"/>
    <x v="0"/>
    <n v="4129.027"/>
    <n v="5274.1949999999997"/>
  </r>
  <r>
    <x v="3"/>
    <x v="1"/>
    <x v="5"/>
    <n v="84923.839999999997"/>
    <n v="84923.839999999997"/>
  </r>
  <r>
    <x v="3"/>
    <x v="1"/>
    <x v="1"/>
    <n v="15054.47"/>
    <n v="11618.16"/>
  </r>
  <r>
    <x v="3"/>
    <x v="1"/>
    <x v="4"/>
    <n v="3745.9540000000002"/>
    <n v="4324.4399999999996"/>
  </r>
  <r>
    <x v="3"/>
    <x v="1"/>
    <x v="6"/>
    <n v="11973.47"/>
    <n v="16050.81"/>
  </r>
  <r>
    <x v="3"/>
    <x v="1"/>
    <x v="3"/>
    <n v="3680.3110000000001"/>
    <n v="4876.5129999999999"/>
  </r>
  <r>
    <x v="4"/>
    <x v="1"/>
    <x v="4"/>
    <n v="3756.59"/>
    <n v="3215.95"/>
  </r>
  <r>
    <x v="4"/>
    <x v="1"/>
    <x v="0"/>
    <n v="4444.6779999999999"/>
    <n v="5217.5940000000001"/>
  </r>
  <r>
    <x v="4"/>
    <x v="1"/>
    <x v="6"/>
    <n v="15104.32"/>
    <n v="15563.61"/>
  </r>
  <r>
    <x v="4"/>
    <x v="1"/>
    <x v="1"/>
    <n v="16377.75"/>
    <n v="12752.15"/>
  </r>
  <r>
    <x v="4"/>
    <x v="1"/>
    <x v="5"/>
    <n v="89386.45"/>
    <n v="89386.45"/>
  </r>
  <r>
    <x v="4"/>
    <x v="1"/>
    <x v="2"/>
    <n v="11624.52"/>
    <n v="10297.31"/>
  </r>
  <r>
    <x v="4"/>
    <x v="1"/>
    <x v="3"/>
    <n v="5823.2389999999996"/>
    <n v="7271.7920000000004"/>
  </r>
  <r>
    <x v="5"/>
    <x v="1"/>
    <x v="0"/>
    <n v="4846.5709999999999"/>
    <n v="6971.0140000000001"/>
  </r>
  <r>
    <x v="5"/>
    <x v="1"/>
    <x v="4"/>
    <n v="4214.0320000000002"/>
    <n v="5055.9369999999999"/>
  </r>
  <r>
    <x v="5"/>
    <x v="1"/>
    <x v="3"/>
    <n v="8878.0750000000007"/>
    <n v="9922.1039999999994"/>
  </r>
  <r>
    <x v="5"/>
    <x v="1"/>
    <x v="5"/>
    <n v="88708.95"/>
    <n v="88708.95"/>
  </r>
  <r>
    <x v="5"/>
    <x v="1"/>
    <x v="6"/>
    <n v="17363.72"/>
    <n v="19583.27"/>
  </r>
  <r>
    <x v="5"/>
    <x v="1"/>
    <x v="1"/>
    <n v="18206.88"/>
    <n v="15675.08"/>
  </r>
  <r>
    <x v="5"/>
    <x v="1"/>
    <x v="2"/>
    <n v="10863.61"/>
    <n v="10127.799999999999"/>
  </r>
  <r>
    <x v="6"/>
    <x v="1"/>
    <x v="0"/>
    <n v="5365.1409999999996"/>
    <n v="6178.415"/>
  </r>
  <r>
    <x v="6"/>
    <x v="1"/>
    <x v="3"/>
    <n v="8194.8719999999994"/>
    <n v="10142.280000000001"/>
  </r>
  <r>
    <x v="6"/>
    <x v="1"/>
    <x v="6"/>
    <n v="29360.82"/>
    <n v="31453.66"/>
  </r>
  <r>
    <x v="6"/>
    <x v="1"/>
    <x v="2"/>
    <n v="12973.07"/>
    <n v="11269.42"/>
  </r>
  <r>
    <x v="6"/>
    <x v="1"/>
    <x v="4"/>
    <n v="5185.4440000000004"/>
    <n v="5120.3329999999996"/>
  </r>
  <r>
    <x v="6"/>
    <x v="1"/>
    <x v="1"/>
    <n v="16553.759999999998"/>
    <n v="18299.490000000002"/>
  </r>
  <r>
    <x v="6"/>
    <x v="1"/>
    <x v="5"/>
    <n v="78009.55"/>
    <n v="78009.55"/>
  </r>
  <r>
    <x v="7"/>
    <x v="1"/>
    <x v="2"/>
    <n v="13849.32"/>
    <n v="12079.2"/>
  </r>
  <r>
    <x v="7"/>
    <x v="1"/>
    <x v="3"/>
    <n v="8911.5910000000003"/>
    <n v="10882.8"/>
  </r>
  <r>
    <x v="7"/>
    <x v="1"/>
    <x v="5"/>
    <n v="61540.84"/>
    <n v="61540.84"/>
  </r>
  <r>
    <x v="7"/>
    <x v="1"/>
    <x v="4"/>
    <n v="3459.0439999999999"/>
    <n v="3785.1909999999998"/>
  </r>
  <r>
    <x v="7"/>
    <x v="1"/>
    <x v="6"/>
    <n v="18026.39"/>
    <n v="19554.12"/>
  </r>
  <r>
    <x v="7"/>
    <x v="1"/>
    <x v="0"/>
    <n v="3544.5219999999999"/>
    <n v="4378.8509999999997"/>
  </r>
  <r>
    <x v="7"/>
    <x v="1"/>
    <x v="1"/>
    <n v="14725.33"/>
    <n v="13911.63"/>
  </r>
  <r>
    <x v="8"/>
    <x v="1"/>
    <x v="6"/>
    <n v="30925.41"/>
    <n v="39694.480000000003"/>
  </r>
  <r>
    <x v="8"/>
    <x v="1"/>
    <x v="5"/>
    <n v="136434.6"/>
    <n v="136434.6"/>
  </r>
  <r>
    <x v="8"/>
    <x v="1"/>
    <x v="1"/>
    <n v="14041.7"/>
    <n v="15240.9"/>
  </r>
  <r>
    <x v="8"/>
    <x v="1"/>
    <x v="2"/>
    <n v="16255.65"/>
    <n v="17066.91"/>
  </r>
  <r>
    <x v="8"/>
    <x v="1"/>
    <x v="4"/>
    <n v="5396"/>
    <n v="6540.585"/>
  </r>
  <r>
    <x v="8"/>
    <x v="1"/>
    <x v="3"/>
    <n v="5957.9350000000004"/>
    <n v="7116.549"/>
  </r>
  <r>
    <x v="8"/>
    <x v="1"/>
    <x v="0"/>
    <n v="4229.6899999999996"/>
    <n v="5745.4380000000001"/>
  </r>
  <r>
    <x v="9"/>
    <x v="1"/>
    <x v="0"/>
    <n v="4190.0959999999995"/>
    <n v="5404.0959999999995"/>
  </r>
  <r>
    <x v="9"/>
    <x v="1"/>
    <x v="2"/>
    <n v="15674.69"/>
    <n v="14825.64"/>
  </r>
  <r>
    <x v="9"/>
    <x v="1"/>
    <x v="3"/>
    <n v="8837.3670000000002"/>
    <n v="10434.1"/>
  </r>
  <r>
    <x v="9"/>
    <x v="1"/>
    <x v="1"/>
    <n v="14994.97"/>
    <n v="17242.77"/>
  </r>
  <r>
    <x v="9"/>
    <x v="1"/>
    <x v="5"/>
    <n v="76391.850000000006"/>
    <n v="76391.850000000006"/>
  </r>
  <r>
    <x v="9"/>
    <x v="1"/>
    <x v="4"/>
    <n v="5699.6009999999997"/>
    <n v="5749.3559999999998"/>
  </r>
  <r>
    <x v="9"/>
    <x v="1"/>
    <x v="6"/>
    <n v="27113.64"/>
    <n v="22573.81"/>
  </r>
  <r>
    <x v="0"/>
    <x v="2"/>
    <x v="3"/>
    <n v="9286.1209999999992"/>
    <n v="9967.8860000000004"/>
  </r>
  <r>
    <x v="0"/>
    <x v="2"/>
    <x v="0"/>
    <n v="5958.4740000000002"/>
    <n v="6192.0349999999999"/>
  </r>
  <r>
    <x v="0"/>
    <x v="2"/>
    <x v="5"/>
    <n v="26220.44"/>
    <n v="28283.43"/>
  </r>
  <r>
    <x v="0"/>
    <x v="2"/>
    <x v="4"/>
    <n v="6296.6629999999996"/>
    <n v="6746.68"/>
  </r>
  <r>
    <x v="0"/>
    <x v="2"/>
    <x v="6"/>
    <n v="20845.97"/>
    <n v="22081.279999999999"/>
  </r>
  <r>
    <x v="0"/>
    <x v="2"/>
    <x v="2"/>
    <n v="12955.61"/>
    <n v="14123.1"/>
  </r>
  <r>
    <x v="0"/>
    <x v="2"/>
    <x v="1"/>
    <n v="15322.57"/>
    <n v="17110.18"/>
  </r>
  <r>
    <x v="1"/>
    <x v="2"/>
    <x v="6"/>
    <n v="25927.59"/>
    <n v="26988.63"/>
  </r>
  <r>
    <x v="1"/>
    <x v="2"/>
    <x v="2"/>
    <n v="14584.05"/>
    <n v="14657.03"/>
  </r>
  <r>
    <x v="1"/>
    <x v="2"/>
    <x v="0"/>
    <n v="9331.6990000000005"/>
    <n v="10390.89"/>
  </r>
  <r>
    <x v="1"/>
    <x v="2"/>
    <x v="1"/>
    <n v="18308.04"/>
    <n v="18730.330000000002"/>
  </r>
  <r>
    <x v="1"/>
    <x v="2"/>
    <x v="4"/>
    <n v="11558.97"/>
    <n v="11910.76"/>
  </r>
  <r>
    <x v="1"/>
    <x v="2"/>
    <x v="3"/>
    <n v="12086.34"/>
    <n v="12848.82"/>
  </r>
  <r>
    <x v="1"/>
    <x v="2"/>
    <x v="5"/>
    <n v="36949.43"/>
    <n v="35447.07"/>
  </r>
  <r>
    <x v="2"/>
    <x v="2"/>
    <x v="4"/>
    <n v="8450.1679999999997"/>
    <n v="9103.9410000000007"/>
  </r>
  <r>
    <x v="2"/>
    <x v="2"/>
    <x v="5"/>
    <n v="38028.129999999997"/>
    <n v="34774.42"/>
  </r>
  <r>
    <x v="2"/>
    <x v="2"/>
    <x v="6"/>
    <n v="27409.35"/>
    <n v="27537.02"/>
  </r>
  <r>
    <x v="2"/>
    <x v="2"/>
    <x v="3"/>
    <n v="10244.39"/>
    <n v="10647.86"/>
  </r>
  <r>
    <x v="2"/>
    <x v="2"/>
    <x v="1"/>
    <n v="20164.080000000002"/>
    <n v="20255.36"/>
  </r>
  <r>
    <x v="2"/>
    <x v="2"/>
    <x v="0"/>
    <n v="7281.6459999999997"/>
    <n v="7989.1289999999999"/>
  </r>
  <r>
    <x v="2"/>
    <x v="2"/>
    <x v="2"/>
    <n v="15919.9"/>
    <n v="15588.85"/>
  </r>
  <r>
    <x v="3"/>
    <x v="2"/>
    <x v="1"/>
    <n v="21194.47"/>
    <n v="21212.26"/>
  </r>
  <r>
    <x v="3"/>
    <x v="2"/>
    <x v="2"/>
    <n v="15423.89"/>
    <n v="15733.2"/>
  </r>
  <r>
    <x v="3"/>
    <x v="2"/>
    <x v="0"/>
    <n v="7270.6610000000001"/>
    <n v="7878.4059999999999"/>
  </r>
  <r>
    <x v="3"/>
    <x v="2"/>
    <x v="4"/>
    <n v="8731.8439999999991"/>
    <n v="9411.402"/>
  </r>
  <r>
    <x v="3"/>
    <x v="2"/>
    <x v="5"/>
    <n v="36349.08"/>
    <n v="36921.32"/>
  </r>
  <r>
    <x v="3"/>
    <x v="2"/>
    <x v="3"/>
    <n v="9437.4320000000007"/>
    <n v="10480.56"/>
  </r>
  <r>
    <x v="3"/>
    <x v="2"/>
    <x v="6"/>
    <n v="26993.39"/>
    <n v="26940.95"/>
  </r>
  <r>
    <x v="4"/>
    <x v="2"/>
    <x v="5"/>
    <n v="39534.82"/>
    <n v="39031.06"/>
  </r>
  <r>
    <x v="4"/>
    <x v="2"/>
    <x v="3"/>
    <n v="10172.31"/>
    <n v="10692.01"/>
  </r>
  <r>
    <x v="4"/>
    <x v="2"/>
    <x v="2"/>
    <n v="15400.56"/>
    <n v="15498.19"/>
  </r>
  <r>
    <x v="4"/>
    <x v="2"/>
    <x v="6"/>
    <n v="28070.29"/>
    <n v="29111.67"/>
  </r>
  <r>
    <x v="4"/>
    <x v="2"/>
    <x v="0"/>
    <n v="5971.125"/>
    <n v="6337.17"/>
  </r>
  <r>
    <x v="4"/>
    <x v="2"/>
    <x v="4"/>
    <n v="7688.692"/>
    <n v="8255.6640000000007"/>
  </r>
  <r>
    <x v="4"/>
    <x v="2"/>
    <x v="1"/>
    <n v="21107.39"/>
    <n v="20905.13"/>
  </r>
  <r>
    <x v="5"/>
    <x v="2"/>
    <x v="4"/>
    <n v="8761.3389999999999"/>
    <n v="9342.34"/>
  </r>
  <r>
    <x v="5"/>
    <x v="2"/>
    <x v="6"/>
    <n v="31034.82"/>
    <n v="29157.85"/>
  </r>
  <r>
    <x v="5"/>
    <x v="2"/>
    <x v="0"/>
    <n v="6514.4210000000003"/>
    <n v="6996.6090000000004"/>
  </r>
  <r>
    <x v="5"/>
    <x v="2"/>
    <x v="5"/>
    <n v="46652.63"/>
    <n v="44071.32"/>
  </r>
  <r>
    <x v="5"/>
    <x v="2"/>
    <x v="2"/>
    <n v="16301.8"/>
    <n v="16472.39"/>
  </r>
  <r>
    <x v="5"/>
    <x v="2"/>
    <x v="1"/>
    <n v="22958.13"/>
    <n v="23832.42"/>
  </r>
  <r>
    <x v="5"/>
    <x v="2"/>
    <x v="3"/>
    <n v="11956.89"/>
    <n v="11998.19"/>
  </r>
  <r>
    <x v="6"/>
    <x v="2"/>
    <x v="5"/>
    <n v="45693.25"/>
    <n v="42151.88"/>
  </r>
  <r>
    <x v="6"/>
    <x v="2"/>
    <x v="4"/>
    <n v="9583.1149999999998"/>
    <n v="9997.3029999999999"/>
  </r>
  <r>
    <x v="6"/>
    <x v="2"/>
    <x v="2"/>
    <n v="16630.16"/>
    <n v="16882.11"/>
  </r>
  <r>
    <x v="6"/>
    <x v="2"/>
    <x v="6"/>
    <n v="31759.46"/>
    <n v="31500.639999999999"/>
  </r>
  <r>
    <x v="6"/>
    <x v="2"/>
    <x v="0"/>
    <n v="6467.7020000000002"/>
    <n v="6902.5309999999999"/>
  </r>
  <r>
    <x v="6"/>
    <x v="2"/>
    <x v="1"/>
    <n v="23241.85"/>
    <n v="22651.38"/>
  </r>
  <r>
    <x v="6"/>
    <x v="2"/>
    <x v="3"/>
    <n v="12275.61"/>
    <n v="12295.15"/>
  </r>
  <r>
    <x v="7"/>
    <x v="2"/>
    <x v="5"/>
    <n v="48293.36"/>
    <n v="43033.33"/>
  </r>
  <r>
    <x v="7"/>
    <x v="2"/>
    <x v="6"/>
    <n v="33680.550000000003"/>
    <n v="34480.58"/>
  </r>
  <r>
    <x v="7"/>
    <x v="2"/>
    <x v="0"/>
    <n v="6818.9859999999999"/>
    <n v="7261.5"/>
  </r>
  <r>
    <x v="7"/>
    <x v="2"/>
    <x v="3"/>
    <n v="12687.42"/>
    <n v="12886.27"/>
  </r>
  <r>
    <x v="7"/>
    <x v="2"/>
    <x v="4"/>
    <n v="9834.4179999999997"/>
    <n v="10627.33"/>
  </r>
  <r>
    <x v="7"/>
    <x v="2"/>
    <x v="1"/>
    <n v="24529.33"/>
    <n v="23791.59"/>
  </r>
  <r>
    <x v="7"/>
    <x v="2"/>
    <x v="2"/>
    <n v="17568.12"/>
    <n v="18237.71"/>
  </r>
  <r>
    <x v="8"/>
    <x v="2"/>
    <x v="1"/>
    <n v="24057.63"/>
    <n v="24254.66"/>
  </r>
  <r>
    <x v="8"/>
    <x v="2"/>
    <x v="6"/>
    <n v="32830.58"/>
    <n v="32591.15"/>
  </r>
  <r>
    <x v="8"/>
    <x v="2"/>
    <x v="5"/>
    <n v="48296.82"/>
    <n v="44406.43"/>
  </r>
  <r>
    <x v="8"/>
    <x v="2"/>
    <x v="2"/>
    <n v="16930.330000000002"/>
    <n v="17043.47"/>
  </r>
  <r>
    <x v="8"/>
    <x v="2"/>
    <x v="3"/>
    <n v="11712.08"/>
    <n v="12586.84"/>
  </r>
  <r>
    <x v="8"/>
    <x v="2"/>
    <x v="0"/>
    <n v="6437.2110000000002"/>
    <n v="7046.3010000000004"/>
  </r>
  <r>
    <x v="8"/>
    <x v="2"/>
    <x v="4"/>
    <n v="9753.6149999999998"/>
    <n v="10209.34"/>
  </r>
  <r>
    <x v="9"/>
    <x v="2"/>
    <x v="6"/>
    <n v="33948.83"/>
    <n v="32881.4"/>
  </r>
  <r>
    <x v="9"/>
    <x v="2"/>
    <x v="4"/>
    <n v="10250.5"/>
    <n v="11041.31"/>
  </r>
  <r>
    <x v="9"/>
    <x v="2"/>
    <x v="0"/>
    <n v="6644.9269999999997"/>
    <n v="7295.2340000000004"/>
  </r>
  <r>
    <x v="9"/>
    <x v="2"/>
    <x v="3"/>
    <n v="13476.39"/>
    <n v="13759.67"/>
  </r>
  <r>
    <x v="9"/>
    <x v="2"/>
    <x v="2"/>
    <n v="18394.52"/>
    <n v="18003.560000000001"/>
  </r>
  <r>
    <x v="9"/>
    <x v="2"/>
    <x v="5"/>
    <n v="52191.24"/>
    <n v="48308.15"/>
  </r>
  <r>
    <x v="9"/>
    <x v="2"/>
    <x v="1"/>
    <n v="25818.16"/>
    <n v="25590.07"/>
  </r>
  <r>
    <x v="0"/>
    <x v="3"/>
    <x v="3"/>
    <n v="12585.74"/>
    <n v="15302.46"/>
  </r>
  <r>
    <x v="0"/>
    <x v="3"/>
    <x v="2"/>
    <n v="22988.02"/>
    <n v="26503.54"/>
  </r>
  <r>
    <x v="0"/>
    <x v="3"/>
    <x v="0"/>
    <n v="8223.1569999999992"/>
    <n v="8492.1859999999997"/>
  </r>
  <r>
    <x v="0"/>
    <x v="3"/>
    <x v="4"/>
    <n v="12634.75"/>
    <n v="13078.57"/>
  </r>
  <r>
    <x v="0"/>
    <x v="3"/>
    <x v="6"/>
    <n v="53460.32"/>
    <n v="29726.59"/>
  </r>
  <r>
    <x v="0"/>
    <x v="3"/>
    <x v="1"/>
    <n v="36990.080000000002"/>
    <n v="34538.18"/>
  </r>
  <r>
    <x v="0"/>
    <x v="3"/>
    <x v="5"/>
    <n v="84322.53"/>
    <n v="53397.49"/>
  </r>
  <r>
    <x v="1"/>
    <x v="3"/>
    <x v="0"/>
    <n v="12235.68"/>
    <n v="14715.91"/>
  </r>
  <r>
    <x v="1"/>
    <x v="3"/>
    <x v="6"/>
    <n v="46454.53"/>
    <n v="30710.69"/>
  </r>
  <r>
    <x v="1"/>
    <x v="3"/>
    <x v="3"/>
    <n v="17990.27"/>
    <n v="18952.23"/>
  </r>
  <r>
    <x v="1"/>
    <x v="3"/>
    <x v="5"/>
    <n v="100974.2"/>
    <n v="51350"/>
  </r>
  <r>
    <x v="1"/>
    <x v="3"/>
    <x v="1"/>
    <n v="35255.980000000003"/>
    <n v="32598.21"/>
  </r>
  <r>
    <x v="1"/>
    <x v="3"/>
    <x v="4"/>
    <n v="16448.46"/>
    <n v="18852.03"/>
  </r>
  <r>
    <x v="1"/>
    <x v="3"/>
    <x v="2"/>
    <n v="26556.959999999999"/>
    <n v="29305.4"/>
  </r>
  <r>
    <x v="2"/>
    <x v="3"/>
    <x v="0"/>
    <n v="10728.94"/>
    <n v="12056.42"/>
  </r>
  <r>
    <x v="2"/>
    <x v="3"/>
    <x v="5"/>
    <n v="100811.5"/>
    <n v="49754.47"/>
  </r>
  <r>
    <x v="2"/>
    <x v="3"/>
    <x v="6"/>
    <n v="48994.64"/>
    <n v="29160.74"/>
  </r>
  <r>
    <x v="2"/>
    <x v="3"/>
    <x v="4"/>
    <n v="10920.83"/>
    <n v="11145.26"/>
  </r>
  <r>
    <x v="2"/>
    <x v="3"/>
    <x v="1"/>
    <n v="25668.28"/>
    <n v="24571.08"/>
  </r>
  <r>
    <x v="2"/>
    <x v="3"/>
    <x v="3"/>
    <n v="14713.9"/>
    <n v="13615.22"/>
  </r>
  <r>
    <x v="2"/>
    <x v="3"/>
    <x v="2"/>
    <n v="25213.74"/>
    <n v="25850.98"/>
  </r>
  <r>
    <x v="3"/>
    <x v="3"/>
    <x v="2"/>
    <n v="28117.82"/>
    <n v="29151.29"/>
  </r>
  <r>
    <x v="3"/>
    <x v="3"/>
    <x v="4"/>
    <n v="11287.92"/>
    <n v="12839.01"/>
  </r>
  <r>
    <x v="3"/>
    <x v="3"/>
    <x v="0"/>
    <n v="13101.35"/>
    <n v="13417.21"/>
  </r>
  <r>
    <x v="3"/>
    <x v="3"/>
    <x v="3"/>
    <n v="18883.150000000001"/>
    <n v="17469.09"/>
  </r>
  <r>
    <x v="3"/>
    <x v="3"/>
    <x v="5"/>
    <n v="99981.09"/>
    <n v="46288.73"/>
  </r>
  <r>
    <x v="3"/>
    <x v="3"/>
    <x v="1"/>
    <n v="32093.95"/>
    <n v="24206.959999999999"/>
  </r>
  <r>
    <x v="3"/>
    <x v="3"/>
    <x v="6"/>
    <n v="53668.99"/>
    <n v="29845.61"/>
  </r>
  <r>
    <x v="4"/>
    <x v="3"/>
    <x v="5"/>
    <n v="79057.39"/>
    <n v="31472.03"/>
  </r>
  <r>
    <x v="4"/>
    <x v="3"/>
    <x v="2"/>
    <n v="29588.53"/>
    <n v="28012.12"/>
  </r>
  <r>
    <x v="4"/>
    <x v="3"/>
    <x v="4"/>
    <n v="10213.65"/>
    <n v="11699.04"/>
  </r>
  <r>
    <x v="4"/>
    <x v="3"/>
    <x v="3"/>
    <n v="19132.75"/>
    <n v="19704.18"/>
  </r>
  <r>
    <x v="4"/>
    <x v="3"/>
    <x v="0"/>
    <n v="9806.9210000000003"/>
    <n v="9988.5630000000001"/>
  </r>
  <r>
    <x v="4"/>
    <x v="3"/>
    <x v="6"/>
    <n v="66899.3"/>
    <n v="54063.16"/>
  </r>
  <r>
    <x v="4"/>
    <x v="3"/>
    <x v="1"/>
    <n v="27993.88"/>
    <n v="18469.400000000001"/>
  </r>
  <r>
    <x v="5"/>
    <x v="3"/>
    <x v="4"/>
    <n v="11223.44"/>
    <n v="11252.8"/>
  </r>
  <r>
    <x v="5"/>
    <x v="3"/>
    <x v="2"/>
    <n v="29678.32"/>
    <n v="28159.68"/>
  </r>
  <r>
    <x v="5"/>
    <x v="3"/>
    <x v="5"/>
    <n v="111514"/>
    <n v="38118"/>
  </r>
  <r>
    <x v="5"/>
    <x v="3"/>
    <x v="3"/>
    <n v="18329.830000000002"/>
    <n v="21250.53"/>
  </r>
  <r>
    <x v="5"/>
    <x v="3"/>
    <x v="0"/>
    <n v="9396.9449999999997"/>
    <n v="9004.9850000000006"/>
  </r>
  <r>
    <x v="5"/>
    <x v="3"/>
    <x v="1"/>
    <n v="28116.77"/>
    <n v="18530.22"/>
  </r>
  <r>
    <x v="5"/>
    <x v="3"/>
    <x v="6"/>
    <n v="45875.15"/>
    <n v="29560.87"/>
  </r>
  <r>
    <x v="6"/>
    <x v="3"/>
    <x v="1"/>
    <n v="26116.35"/>
    <n v="19980.759999999998"/>
  </r>
  <r>
    <x v="6"/>
    <x v="3"/>
    <x v="3"/>
    <n v="17389.86"/>
    <n v="18761.59"/>
  </r>
  <r>
    <x v="6"/>
    <x v="3"/>
    <x v="2"/>
    <n v="27272.12"/>
    <n v="28673.95"/>
  </r>
  <r>
    <x v="6"/>
    <x v="3"/>
    <x v="6"/>
    <n v="46510.47"/>
    <n v="31616.85"/>
  </r>
  <r>
    <x v="6"/>
    <x v="3"/>
    <x v="4"/>
    <n v="11452.98"/>
    <n v="11370.09"/>
  </r>
  <r>
    <x v="6"/>
    <x v="3"/>
    <x v="0"/>
    <n v="7968.85"/>
    <n v="8122.1090000000004"/>
  </r>
  <r>
    <x v="6"/>
    <x v="3"/>
    <x v="5"/>
    <n v="106265"/>
    <n v="43243.839999999997"/>
  </r>
  <r>
    <x v="7"/>
    <x v="3"/>
    <x v="1"/>
    <n v="27455.31"/>
    <n v="21189.52"/>
  </r>
  <r>
    <x v="7"/>
    <x v="3"/>
    <x v="0"/>
    <n v="9778.4179999999997"/>
    <n v="9563.8510000000006"/>
  </r>
  <r>
    <x v="7"/>
    <x v="3"/>
    <x v="5"/>
    <n v="123538.3"/>
    <n v="85245.17"/>
  </r>
  <r>
    <x v="7"/>
    <x v="3"/>
    <x v="6"/>
    <n v="51547.59"/>
    <n v="37560.800000000003"/>
  </r>
  <r>
    <x v="7"/>
    <x v="3"/>
    <x v="3"/>
    <n v="17717.41"/>
    <n v="19030.82"/>
  </r>
  <r>
    <x v="7"/>
    <x v="3"/>
    <x v="2"/>
    <n v="29304.65"/>
    <n v="26285.41"/>
  </r>
  <r>
    <x v="7"/>
    <x v="3"/>
    <x v="4"/>
    <n v="11373.71"/>
    <n v="11835.76"/>
  </r>
  <r>
    <x v="8"/>
    <x v="3"/>
    <x v="2"/>
    <n v="24025.37"/>
    <n v="20628.98"/>
  </r>
  <r>
    <x v="8"/>
    <x v="3"/>
    <x v="6"/>
    <n v="46399.14"/>
    <n v="30813.37"/>
  </r>
  <r>
    <x v="8"/>
    <x v="3"/>
    <x v="3"/>
    <n v="17657.89"/>
    <n v="17400.47"/>
  </r>
  <r>
    <x v="8"/>
    <x v="3"/>
    <x v="4"/>
    <n v="11174.99"/>
    <n v="12397.88"/>
  </r>
  <r>
    <x v="8"/>
    <x v="3"/>
    <x v="0"/>
    <n v="9163.5390000000007"/>
    <n v="8976.6470000000008"/>
  </r>
  <r>
    <x v="8"/>
    <x v="3"/>
    <x v="5"/>
    <n v="122557.6"/>
    <n v="43980.63"/>
  </r>
  <r>
    <x v="8"/>
    <x v="3"/>
    <x v="1"/>
    <n v="24521.78"/>
    <n v="16593.66"/>
  </r>
  <r>
    <x v="9"/>
    <x v="3"/>
    <x v="3"/>
    <n v="17072.89"/>
    <n v="17274.939999999999"/>
  </r>
  <r>
    <x v="9"/>
    <x v="3"/>
    <x v="4"/>
    <n v="12063.95"/>
    <n v="12637.04"/>
  </r>
  <r>
    <x v="9"/>
    <x v="3"/>
    <x v="0"/>
    <n v="9569.3430000000008"/>
    <n v="9496.277"/>
  </r>
  <r>
    <x v="9"/>
    <x v="3"/>
    <x v="1"/>
    <n v="26540.45"/>
    <n v="21223.21"/>
  </r>
  <r>
    <x v="9"/>
    <x v="3"/>
    <x v="6"/>
    <n v="44338.76"/>
    <n v="31966.63"/>
  </r>
  <r>
    <x v="9"/>
    <x v="3"/>
    <x v="5"/>
    <n v="124093.6"/>
    <n v="37649.089999999997"/>
  </r>
  <r>
    <x v="9"/>
    <x v="3"/>
    <x v="2"/>
    <n v="25171.88"/>
    <n v="21192.59"/>
  </r>
  <r>
    <x v="0"/>
    <x v="4"/>
    <x v="1"/>
    <n v="19228.16"/>
    <n v="20657.21"/>
  </r>
  <r>
    <x v="0"/>
    <x v="4"/>
    <x v="0"/>
    <n v="5043.8100000000004"/>
    <n v="5501.5929999999998"/>
  </r>
  <r>
    <x v="0"/>
    <x v="4"/>
    <x v="3"/>
    <n v="7967.33"/>
    <n v="9172.5540000000001"/>
  </r>
  <r>
    <x v="0"/>
    <x v="4"/>
    <x v="6"/>
    <n v="29893.98"/>
    <n v="27286.43"/>
  </r>
  <r>
    <x v="0"/>
    <x v="4"/>
    <x v="5"/>
    <n v="59319.77"/>
    <n v="70914.11"/>
  </r>
  <r>
    <x v="0"/>
    <x v="4"/>
    <x v="4"/>
    <n v="5680.7809999999999"/>
    <n v="6464.6379999999999"/>
  </r>
  <r>
    <x v="0"/>
    <x v="4"/>
    <x v="2"/>
    <n v="15745.46"/>
    <n v="14312.04"/>
  </r>
  <r>
    <x v="1"/>
    <x v="4"/>
    <x v="4"/>
    <n v="8993.0730000000003"/>
    <n v="10133.41"/>
  </r>
  <r>
    <x v="1"/>
    <x v="4"/>
    <x v="2"/>
    <n v="13177.21"/>
    <n v="14169.28"/>
  </r>
  <r>
    <x v="1"/>
    <x v="4"/>
    <x v="1"/>
    <n v="19286.650000000001"/>
    <n v="19220.05"/>
  </r>
  <r>
    <x v="1"/>
    <x v="4"/>
    <x v="3"/>
    <n v="9267.0920000000006"/>
    <n v="10903.94"/>
  </r>
  <r>
    <x v="1"/>
    <x v="4"/>
    <x v="0"/>
    <n v="6791.4489999999996"/>
    <n v="7760.1549999999997"/>
  </r>
  <r>
    <x v="1"/>
    <x v="4"/>
    <x v="5"/>
    <n v="51298.8"/>
    <n v="66896.17"/>
  </r>
  <r>
    <x v="1"/>
    <x v="4"/>
    <x v="6"/>
    <n v="28210"/>
    <n v="26281.82"/>
  </r>
  <r>
    <x v="2"/>
    <x v="4"/>
    <x v="2"/>
    <n v="14221.72"/>
    <n v="14300.29"/>
  </r>
  <r>
    <x v="2"/>
    <x v="4"/>
    <x v="1"/>
    <n v="17880.55"/>
    <n v="18339.03"/>
  </r>
  <r>
    <x v="2"/>
    <x v="4"/>
    <x v="6"/>
    <n v="26894.66"/>
    <n v="28887.66"/>
  </r>
  <r>
    <x v="2"/>
    <x v="4"/>
    <x v="0"/>
    <n v="4854.3559999999998"/>
    <n v="5520.6819999999998"/>
  </r>
  <r>
    <x v="2"/>
    <x v="4"/>
    <x v="5"/>
    <n v="46891.040000000001"/>
    <n v="54732.160000000003"/>
  </r>
  <r>
    <x v="2"/>
    <x v="4"/>
    <x v="4"/>
    <n v="6390.2790000000005"/>
    <n v="7421.2420000000002"/>
  </r>
  <r>
    <x v="2"/>
    <x v="4"/>
    <x v="3"/>
    <n v="8575.9979999999996"/>
    <n v="9421.0210000000006"/>
  </r>
  <r>
    <x v="3"/>
    <x v="4"/>
    <x v="3"/>
    <n v="7826.6289999999999"/>
    <n v="9416.9779999999992"/>
  </r>
  <r>
    <x v="3"/>
    <x v="4"/>
    <x v="4"/>
    <n v="6269.7049999999999"/>
    <n v="7619.5439999999999"/>
  </r>
  <r>
    <x v="3"/>
    <x v="4"/>
    <x v="0"/>
    <n v="5011.6610000000001"/>
    <n v="5762.02"/>
  </r>
  <r>
    <x v="3"/>
    <x v="4"/>
    <x v="6"/>
    <n v="26482.47"/>
    <n v="25498.74"/>
  </r>
  <r>
    <x v="3"/>
    <x v="4"/>
    <x v="5"/>
    <n v="46408.3"/>
    <n v="60059.89"/>
  </r>
  <r>
    <x v="3"/>
    <x v="4"/>
    <x v="1"/>
    <n v="17066.669999999998"/>
    <n v="17265.740000000002"/>
  </r>
  <r>
    <x v="3"/>
    <x v="4"/>
    <x v="2"/>
    <n v="13083.67"/>
    <n v="13699.88"/>
  </r>
  <r>
    <x v="4"/>
    <x v="4"/>
    <x v="3"/>
    <n v="8368.6319999999996"/>
    <n v="9384.3619999999992"/>
  </r>
  <r>
    <x v="4"/>
    <x v="4"/>
    <x v="0"/>
    <n v="4244.8519999999999"/>
    <n v="5031.3620000000001"/>
  </r>
  <r>
    <x v="4"/>
    <x v="4"/>
    <x v="6"/>
    <n v="26054.7"/>
    <n v="27461.57"/>
  </r>
  <r>
    <x v="4"/>
    <x v="4"/>
    <x v="1"/>
    <n v="17824.48"/>
    <n v="18728.560000000001"/>
  </r>
  <r>
    <x v="4"/>
    <x v="4"/>
    <x v="5"/>
    <n v="51206.57"/>
    <n v="54158.52"/>
  </r>
  <r>
    <x v="4"/>
    <x v="4"/>
    <x v="4"/>
    <n v="5979.7820000000002"/>
    <n v="6916.2439999999997"/>
  </r>
  <r>
    <x v="4"/>
    <x v="4"/>
    <x v="2"/>
    <n v="11675.49"/>
    <n v="13050.47"/>
  </r>
  <r>
    <x v="5"/>
    <x v="4"/>
    <x v="0"/>
    <n v="4745.009"/>
    <n v="5389.9009999999998"/>
  </r>
  <r>
    <x v="5"/>
    <x v="4"/>
    <x v="3"/>
    <n v="9037.5580000000009"/>
    <n v="10108.31"/>
  </r>
  <r>
    <x v="5"/>
    <x v="4"/>
    <x v="4"/>
    <n v="6663.1779999999999"/>
    <n v="7776.3789999999999"/>
  </r>
  <r>
    <x v="5"/>
    <x v="4"/>
    <x v="6"/>
    <n v="29439.19"/>
    <n v="28248.5"/>
  </r>
  <r>
    <x v="5"/>
    <x v="4"/>
    <x v="5"/>
    <n v="48491.58"/>
    <n v="56117.91"/>
  </r>
  <r>
    <x v="5"/>
    <x v="4"/>
    <x v="1"/>
    <n v="20100.400000000001"/>
    <n v="19736.509999999998"/>
  </r>
  <r>
    <x v="5"/>
    <x v="4"/>
    <x v="2"/>
    <n v="13376.47"/>
    <n v="14221.97"/>
  </r>
  <r>
    <x v="6"/>
    <x v="4"/>
    <x v="4"/>
    <n v="7419.1260000000002"/>
    <n v="8229.1659999999993"/>
  </r>
  <r>
    <x v="6"/>
    <x v="4"/>
    <x v="3"/>
    <n v="10489.76"/>
    <n v="11086.68"/>
  </r>
  <r>
    <x v="6"/>
    <x v="4"/>
    <x v="0"/>
    <n v="4744.2669999999998"/>
    <n v="5217.17"/>
  </r>
  <r>
    <x v="6"/>
    <x v="4"/>
    <x v="1"/>
    <n v="21570.880000000001"/>
    <n v="21453.119999999999"/>
  </r>
  <r>
    <x v="6"/>
    <x v="4"/>
    <x v="6"/>
    <n v="35128.11"/>
    <n v="37161.85"/>
  </r>
  <r>
    <x v="6"/>
    <x v="4"/>
    <x v="2"/>
    <n v="15956.67"/>
    <n v="15908.7"/>
  </r>
  <r>
    <x v="6"/>
    <x v="4"/>
    <x v="5"/>
    <n v="76693.55"/>
    <n v="88988.22"/>
  </r>
  <r>
    <x v="7"/>
    <x v="4"/>
    <x v="4"/>
    <n v="7341.9769999999999"/>
    <n v="8070.1689999999999"/>
  </r>
  <r>
    <x v="7"/>
    <x v="4"/>
    <x v="0"/>
    <n v="5363.8670000000002"/>
    <n v="5834.49"/>
  </r>
  <r>
    <x v="7"/>
    <x v="4"/>
    <x v="1"/>
    <n v="19949.47"/>
    <n v="19587.2"/>
  </r>
  <r>
    <x v="7"/>
    <x v="4"/>
    <x v="3"/>
    <n v="9799.4689999999991"/>
    <n v="10341.9"/>
  </r>
  <r>
    <x v="7"/>
    <x v="4"/>
    <x v="2"/>
    <n v="15491.87"/>
    <n v="15606.82"/>
  </r>
  <r>
    <x v="7"/>
    <x v="4"/>
    <x v="6"/>
    <n v="30563.69"/>
    <n v="29465.48"/>
  </r>
  <r>
    <x v="7"/>
    <x v="4"/>
    <x v="5"/>
    <n v="60574.2"/>
    <n v="60557.62"/>
  </r>
  <r>
    <x v="8"/>
    <x v="4"/>
    <x v="2"/>
    <n v="14010.69"/>
    <n v="14889.19"/>
  </r>
  <r>
    <x v="8"/>
    <x v="4"/>
    <x v="5"/>
    <n v="63823.71"/>
    <n v="75686.710000000006"/>
  </r>
  <r>
    <x v="8"/>
    <x v="4"/>
    <x v="6"/>
    <n v="32853.85"/>
    <n v="34105.599999999999"/>
  </r>
  <r>
    <x v="8"/>
    <x v="4"/>
    <x v="0"/>
    <n v="5207.1850000000004"/>
    <n v="5617.7479999999996"/>
  </r>
  <r>
    <x v="8"/>
    <x v="4"/>
    <x v="1"/>
    <n v="19030.189999999999"/>
    <n v="21221.55"/>
  </r>
  <r>
    <x v="8"/>
    <x v="4"/>
    <x v="4"/>
    <n v="7185.4960000000001"/>
    <n v="7661.9380000000001"/>
  </r>
  <r>
    <x v="8"/>
    <x v="4"/>
    <x v="3"/>
    <n v="9360.7289999999994"/>
    <n v="10294.870000000001"/>
  </r>
  <r>
    <x v="9"/>
    <x v="4"/>
    <x v="5"/>
    <n v="57343.55"/>
    <n v="48908.32"/>
  </r>
  <r>
    <x v="9"/>
    <x v="4"/>
    <x v="0"/>
    <n v="5434.3760000000002"/>
    <n v="5900.3670000000002"/>
  </r>
  <r>
    <x v="9"/>
    <x v="4"/>
    <x v="6"/>
    <n v="40299.279999999999"/>
    <n v="44412.4"/>
  </r>
  <r>
    <x v="9"/>
    <x v="4"/>
    <x v="2"/>
    <n v="15895.95"/>
    <n v="16968.48"/>
  </r>
  <r>
    <x v="9"/>
    <x v="4"/>
    <x v="3"/>
    <n v="11580.61"/>
    <n v="12044.92"/>
  </r>
  <r>
    <x v="9"/>
    <x v="4"/>
    <x v="4"/>
    <n v="8424.1059999999998"/>
    <n v="8991.7520000000004"/>
  </r>
  <r>
    <x v="9"/>
    <x v="4"/>
    <x v="1"/>
    <n v="23408.15"/>
    <n v="23314.18"/>
  </r>
  <r>
    <x v="0"/>
    <x v="5"/>
    <x v="4"/>
    <n v="9697.9459999999999"/>
    <n v="10700.51"/>
  </r>
  <r>
    <x v="0"/>
    <x v="5"/>
    <x v="3"/>
    <n v="14847.4"/>
    <n v="16493.25"/>
  </r>
  <r>
    <x v="0"/>
    <x v="5"/>
    <x v="6"/>
    <n v="48760.959999999999"/>
    <n v="45271.43"/>
  </r>
  <r>
    <x v="0"/>
    <x v="5"/>
    <x v="2"/>
    <n v="28423.279999999999"/>
    <n v="28390.75"/>
  </r>
  <r>
    <x v="0"/>
    <x v="5"/>
    <x v="0"/>
    <n v="8947.732"/>
    <n v="9980.2710000000006"/>
  </r>
  <r>
    <x v="0"/>
    <x v="5"/>
    <x v="5"/>
    <n v="49393.04"/>
    <n v="60248.52"/>
  </r>
  <r>
    <x v="0"/>
    <x v="5"/>
    <x v="1"/>
    <n v="33975.089999999997"/>
    <n v="32084.13"/>
  </r>
  <r>
    <x v="1"/>
    <x v="5"/>
    <x v="5"/>
    <n v="55524.87"/>
    <n v="60235.19"/>
  </r>
  <r>
    <x v="1"/>
    <x v="5"/>
    <x v="2"/>
    <n v="28249.279999999999"/>
    <n v="29171.95"/>
  </r>
  <r>
    <x v="1"/>
    <x v="5"/>
    <x v="1"/>
    <n v="33591.32"/>
    <n v="34713.25"/>
  </r>
  <r>
    <x v="1"/>
    <x v="5"/>
    <x v="6"/>
    <n v="45330.27"/>
    <n v="46234.86"/>
  </r>
  <r>
    <x v="1"/>
    <x v="5"/>
    <x v="0"/>
    <n v="12465.41"/>
    <n v="14024.69"/>
  </r>
  <r>
    <x v="1"/>
    <x v="5"/>
    <x v="3"/>
    <n v="19520.86"/>
    <n v="22101.69"/>
  </r>
  <r>
    <x v="1"/>
    <x v="5"/>
    <x v="4"/>
    <n v="16951.060000000001"/>
    <n v="20044.88"/>
  </r>
  <r>
    <x v="2"/>
    <x v="5"/>
    <x v="0"/>
    <n v="9442.4279999999999"/>
    <n v="10603.37"/>
  </r>
  <r>
    <x v="2"/>
    <x v="5"/>
    <x v="2"/>
    <n v="23695.31"/>
    <n v="25599.39"/>
  </r>
  <r>
    <x v="2"/>
    <x v="5"/>
    <x v="4"/>
    <n v="11980.32"/>
    <n v="13992.12"/>
  </r>
  <r>
    <x v="2"/>
    <x v="5"/>
    <x v="5"/>
    <n v="52734.69"/>
    <n v="61451.99"/>
  </r>
  <r>
    <x v="2"/>
    <x v="5"/>
    <x v="3"/>
    <n v="16070.74"/>
    <n v="18073.37"/>
  </r>
  <r>
    <x v="2"/>
    <x v="5"/>
    <x v="1"/>
    <n v="30192.06"/>
    <n v="30338.2"/>
  </r>
  <r>
    <x v="2"/>
    <x v="5"/>
    <x v="6"/>
    <n v="41060.42"/>
    <n v="42155.62"/>
  </r>
  <r>
    <x v="3"/>
    <x v="5"/>
    <x v="4"/>
    <n v="13423.01"/>
    <n v="15610.81"/>
  </r>
  <r>
    <x v="3"/>
    <x v="5"/>
    <x v="6"/>
    <n v="44569.09"/>
    <n v="43939.66"/>
  </r>
  <r>
    <x v="3"/>
    <x v="5"/>
    <x v="3"/>
    <n v="16443.23"/>
    <n v="18943.830000000002"/>
  </r>
  <r>
    <x v="3"/>
    <x v="5"/>
    <x v="1"/>
    <n v="34546.050000000003"/>
    <n v="37931.21"/>
  </r>
  <r>
    <x v="3"/>
    <x v="5"/>
    <x v="2"/>
    <n v="26699.19"/>
    <n v="28151.65"/>
  </r>
  <r>
    <x v="3"/>
    <x v="5"/>
    <x v="0"/>
    <n v="9811.2710000000006"/>
    <n v="11192.26"/>
  </r>
  <r>
    <x v="3"/>
    <x v="5"/>
    <x v="5"/>
    <n v="52835.17"/>
    <n v="63618.25"/>
  </r>
  <r>
    <x v="4"/>
    <x v="5"/>
    <x v="1"/>
    <n v="32529.89"/>
    <n v="34704.19"/>
  </r>
  <r>
    <x v="4"/>
    <x v="5"/>
    <x v="6"/>
    <n v="40328.07"/>
    <n v="42887.76"/>
  </r>
  <r>
    <x v="4"/>
    <x v="5"/>
    <x v="0"/>
    <n v="8168.1409999999996"/>
    <n v="9590.8050000000003"/>
  </r>
  <r>
    <x v="4"/>
    <x v="5"/>
    <x v="3"/>
    <n v="16419.52"/>
    <n v="18268.79"/>
  </r>
  <r>
    <x v="4"/>
    <x v="5"/>
    <x v="4"/>
    <n v="12452.98"/>
    <n v="14663.31"/>
  </r>
  <r>
    <x v="4"/>
    <x v="5"/>
    <x v="2"/>
    <n v="24945.31"/>
    <n v="25199.79"/>
  </r>
  <r>
    <x v="4"/>
    <x v="5"/>
    <x v="5"/>
    <n v="51817.64"/>
    <n v="61405.82"/>
  </r>
  <r>
    <x v="5"/>
    <x v="5"/>
    <x v="4"/>
    <n v="12579.66"/>
    <n v="15013.24"/>
  </r>
  <r>
    <x v="5"/>
    <x v="5"/>
    <x v="2"/>
    <n v="25890.36"/>
    <n v="26812.41"/>
  </r>
  <r>
    <x v="5"/>
    <x v="5"/>
    <x v="0"/>
    <n v="8504.27"/>
    <n v="9634.1010000000006"/>
  </r>
  <r>
    <x v="5"/>
    <x v="5"/>
    <x v="3"/>
    <n v="16571.04"/>
    <n v="18438.38"/>
  </r>
  <r>
    <x v="5"/>
    <x v="5"/>
    <x v="5"/>
    <n v="52588.79"/>
    <n v="69542.05"/>
  </r>
  <r>
    <x v="5"/>
    <x v="5"/>
    <x v="1"/>
    <n v="32967.370000000003"/>
    <n v="35143.39"/>
  </r>
  <r>
    <x v="5"/>
    <x v="5"/>
    <x v="6"/>
    <n v="46598.16"/>
    <n v="46550.23"/>
  </r>
  <r>
    <x v="6"/>
    <x v="5"/>
    <x v="0"/>
    <n v="8446.0429999999997"/>
    <n v="9345.6380000000008"/>
  </r>
  <r>
    <x v="6"/>
    <x v="5"/>
    <x v="4"/>
    <n v="12997.64"/>
    <n v="14608.31"/>
  </r>
  <r>
    <x v="6"/>
    <x v="5"/>
    <x v="3"/>
    <n v="17650.439999999999"/>
    <n v="19012.439999999999"/>
  </r>
  <r>
    <x v="6"/>
    <x v="5"/>
    <x v="5"/>
    <n v="56341.57"/>
    <n v="63656.84"/>
  </r>
  <r>
    <x v="6"/>
    <x v="5"/>
    <x v="2"/>
    <n v="25348.92"/>
    <n v="25511.919999999998"/>
  </r>
  <r>
    <x v="6"/>
    <x v="5"/>
    <x v="6"/>
    <n v="45320.59"/>
    <n v="43440.68"/>
  </r>
  <r>
    <x v="6"/>
    <x v="5"/>
    <x v="1"/>
    <n v="34001.089999999997"/>
    <n v="34540.550000000003"/>
  </r>
  <r>
    <x v="7"/>
    <x v="5"/>
    <x v="2"/>
    <n v="26085.06"/>
    <n v="27156.19"/>
  </r>
  <r>
    <x v="7"/>
    <x v="5"/>
    <x v="5"/>
    <n v="59828.08"/>
    <n v="65285.36"/>
  </r>
  <r>
    <x v="7"/>
    <x v="5"/>
    <x v="4"/>
    <n v="13302.36"/>
    <n v="15195.25"/>
  </r>
  <r>
    <x v="7"/>
    <x v="5"/>
    <x v="1"/>
    <n v="35118.559999999998"/>
    <n v="37716.01"/>
  </r>
  <r>
    <x v="7"/>
    <x v="5"/>
    <x v="6"/>
    <n v="43943.27"/>
    <n v="45997.99"/>
  </r>
  <r>
    <x v="7"/>
    <x v="5"/>
    <x v="0"/>
    <n v="8822.1170000000002"/>
    <n v="9877.3070000000007"/>
  </r>
  <r>
    <x v="7"/>
    <x v="5"/>
    <x v="3"/>
    <n v="18113.55"/>
    <n v="20029.5"/>
  </r>
  <r>
    <x v="8"/>
    <x v="5"/>
    <x v="2"/>
    <n v="24828.52"/>
    <n v="25123.8"/>
  </r>
  <r>
    <x v="8"/>
    <x v="5"/>
    <x v="0"/>
    <n v="8840.4609999999993"/>
    <n v="9729.0339999999997"/>
  </r>
  <r>
    <x v="8"/>
    <x v="5"/>
    <x v="5"/>
    <n v="62670.3"/>
    <n v="76972.36"/>
  </r>
  <r>
    <x v="8"/>
    <x v="5"/>
    <x v="3"/>
    <n v="16529.490000000002"/>
    <n v="17915.38"/>
  </r>
  <r>
    <x v="8"/>
    <x v="5"/>
    <x v="4"/>
    <n v="12710.08"/>
    <n v="14420.3"/>
  </r>
  <r>
    <x v="8"/>
    <x v="5"/>
    <x v="6"/>
    <n v="48103.75"/>
    <n v="50049.91"/>
  </r>
  <r>
    <x v="8"/>
    <x v="5"/>
    <x v="1"/>
    <n v="33330.35"/>
    <n v="37189.25"/>
  </r>
  <r>
    <x v="9"/>
    <x v="5"/>
    <x v="1"/>
    <n v="38425.06"/>
    <n v="40653.980000000003"/>
  </r>
  <r>
    <x v="9"/>
    <x v="5"/>
    <x v="6"/>
    <n v="49877.09"/>
    <n v="53689.06"/>
  </r>
  <r>
    <x v="9"/>
    <x v="5"/>
    <x v="5"/>
    <n v="66162.41"/>
    <n v="76001.710000000006"/>
  </r>
  <r>
    <x v="9"/>
    <x v="5"/>
    <x v="3"/>
    <n v="18423.54"/>
    <n v="19544.02"/>
  </r>
  <r>
    <x v="9"/>
    <x v="5"/>
    <x v="0"/>
    <n v="9037.152"/>
    <n v="10059.98"/>
  </r>
  <r>
    <x v="9"/>
    <x v="5"/>
    <x v="4"/>
    <n v="13536.98"/>
    <n v="15187.39"/>
  </r>
  <r>
    <x v="9"/>
    <x v="5"/>
    <x v="2"/>
    <n v="26764.73"/>
    <n v="27419.86"/>
  </r>
  <r>
    <x v="0"/>
    <x v="6"/>
    <x v="3"/>
    <n v="18754.009999999998"/>
    <n v="20202.62"/>
  </r>
  <r>
    <x v="0"/>
    <x v="6"/>
    <x v="0"/>
    <n v="14884.8"/>
    <n v="17040.21"/>
  </r>
  <r>
    <x v="0"/>
    <x v="6"/>
    <x v="4"/>
    <n v="12934.18"/>
    <n v="14039.53"/>
  </r>
  <r>
    <x v="0"/>
    <x v="6"/>
    <x v="1"/>
    <n v="57474.3"/>
    <n v="54158.37"/>
  </r>
  <r>
    <x v="0"/>
    <x v="6"/>
    <x v="2"/>
    <n v="61236.76"/>
    <n v="54619.12"/>
  </r>
  <r>
    <x v="0"/>
    <x v="6"/>
    <x v="5"/>
    <n v="184091.8"/>
    <n v="145535"/>
  </r>
  <r>
    <x v="0"/>
    <x v="6"/>
    <x v="6"/>
    <n v="113947.6"/>
    <n v="87005.6"/>
  </r>
  <r>
    <x v="1"/>
    <x v="6"/>
    <x v="6"/>
    <n v="101529.3"/>
    <n v="89332.59"/>
  </r>
  <r>
    <x v="1"/>
    <x v="6"/>
    <x v="1"/>
    <n v="47588.24"/>
    <n v="50289.86"/>
  </r>
  <r>
    <x v="1"/>
    <x v="6"/>
    <x v="3"/>
    <n v="22367.32"/>
    <n v="30742.6"/>
  </r>
  <r>
    <x v="1"/>
    <x v="6"/>
    <x v="5"/>
    <n v="153942.6"/>
    <n v="119597.5"/>
  </r>
  <r>
    <x v="1"/>
    <x v="6"/>
    <x v="4"/>
    <n v="22877.42"/>
    <n v="24504.97"/>
  </r>
  <r>
    <x v="1"/>
    <x v="6"/>
    <x v="0"/>
    <n v="21544.19"/>
    <n v="25643.15"/>
  </r>
  <r>
    <x v="1"/>
    <x v="6"/>
    <x v="2"/>
    <n v="43429.91"/>
    <n v="40409"/>
  </r>
  <r>
    <x v="2"/>
    <x v="6"/>
    <x v="5"/>
    <n v="155653.6"/>
    <n v="121483"/>
  </r>
  <r>
    <x v="2"/>
    <x v="6"/>
    <x v="3"/>
    <n v="21195.919999999998"/>
    <n v="25608.87"/>
  </r>
  <r>
    <x v="2"/>
    <x v="6"/>
    <x v="2"/>
    <n v="31933.06"/>
    <n v="34577.49"/>
  </r>
  <r>
    <x v="2"/>
    <x v="6"/>
    <x v="0"/>
    <n v="16165.92"/>
    <n v="19446.09"/>
  </r>
  <r>
    <x v="2"/>
    <x v="6"/>
    <x v="1"/>
    <n v="58575.24"/>
    <n v="53109.58"/>
  </r>
  <r>
    <x v="2"/>
    <x v="6"/>
    <x v="4"/>
    <n v="15272.85"/>
    <n v="17232.2"/>
  </r>
  <r>
    <x v="2"/>
    <x v="6"/>
    <x v="6"/>
    <n v="97867.54"/>
    <n v="88812.800000000003"/>
  </r>
  <r>
    <x v="3"/>
    <x v="6"/>
    <x v="4"/>
    <n v="15579.23"/>
    <n v="17693.95"/>
  </r>
  <r>
    <x v="3"/>
    <x v="6"/>
    <x v="6"/>
    <n v="102002.3"/>
    <n v="90043.02"/>
  </r>
  <r>
    <x v="3"/>
    <x v="6"/>
    <x v="3"/>
    <n v="22579.54"/>
    <n v="25685.01"/>
  </r>
  <r>
    <x v="3"/>
    <x v="6"/>
    <x v="1"/>
    <n v="58139.81"/>
    <n v="67142.820000000007"/>
  </r>
  <r>
    <x v="3"/>
    <x v="6"/>
    <x v="5"/>
    <n v="168260.4"/>
    <n v="136678"/>
  </r>
  <r>
    <x v="3"/>
    <x v="6"/>
    <x v="2"/>
    <n v="37900.69"/>
    <n v="40754.33"/>
  </r>
  <r>
    <x v="3"/>
    <x v="6"/>
    <x v="0"/>
    <n v="17808.78"/>
    <n v="21590.82"/>
  </r>
  <r>
    <x v="4"/>
    <x v="6"/>
    <x v="1"/>
    <n v="65719.95"/>
    <n v="65347.9"/>
  </r>
  <r>
    <x v="4"/>
    <x v="6"/>
    <x v="6"/>
    <n v="95029.59"/>
    <n v="96928.93"/>
  </r>
  <r>
    <x v="4"/>
    <x v="6"/>
    <x v="3"/>
    <n v="19242.59"/>
    <n v="23714.799999999999"/>
  </r>
  <r>
    <x v="4"/>
    <x v="6"/>
    <x v="2"/>
    <n v="40889.300000000003"/>
    <n v="41464.199999999997"/>
  </r>
  <r>
    <x v="4"/>
    <x v="6"/>
    <x v="5"/>
    <n v="190348.4"/>
    <n v="151860.6"/>
  </r>
  <r>
    <x v="4"/>
    <x v="6"/>
    <x v="4"/>
    <n v="15535.16"/>
    <n v="20342.189999999999"/>
  </r>
  <r>
    <x v="4"/>
    <x v="6"/>
    <x v="0"/>
    <n v="14771.67"/>
    <n v="18149"/>
  </r>
  <r>
    <x v="5"/>
    <x v="6"/>
    <x v="4"/>
    <n v="16592.62"/>
    <n v="21799.93"/>
  </r>
  <r>
    <x v="5"/>
    <x v="6"/>
    <x v="3"/>
    <n v="20041.669999999998"/>
    <n v="28338.46"/>
  </r>
  <r>
    <x v="5"/>
    <x v="6"/>
    <x v="6"/>
    <n v="103456.1"/>
    <n v="109643.8"/>
  </r>
  <r>
    <x v="5"/>
    <x v="6"/>
    <x v="5"/>
    <n v="201159.2"/>
    <n v="158511"/>
  </r>
  <r>
    <x v="5"/>
    <x v="6"/>
    <x v="0"/>
    <n v="14570.13"/>
    <n v="18442.53"/>
  </r>
  <r>
    <x v="5"/>
    <x v="6"/>
    <x v="1"/>
    <n v="58019.06"/>
    <n v="66658.83"/>
  </r>
  <r>
    <x v="5"/>
    <x v="6"/>
    <x v="2"/>
    <n v="41130.06"/>
    <n v="49255.16"/>
  </r>
  <r>
    <x v="6"/>
    <x v="6"/>
    <x v="2"/>
    <n v="36703.089999999997"/>
    <n v="46487.77"/>
  </r>
  <r>
    <x v="6"/>
    <x v="6"/>
    <x v="5"/>
    <n v="192005.2"/>
    <n v="162565.79999999999"/>
  </r>
  <r>
    <x v="6"/>
    <x v="6"/>
    <x v="1"/>
    <n v="59795.51"/>
    <n v="67194.58"/>
  </r>
  <r>
    <x v="6"/>
    <x v="6"/>
    <x v="0"/>
    <n v="14284.21"/>
    <n v="18985.5"/>
  </r>
  <r>
    <x v="6"/>
    <x v="6"/>
    <x v="6"/>
    <n v="111145.7"/>
    <n v="116014.39999999999"/>
  </r>
  <r>
    <x v="6"/>
    <x v="6"/>
    <x v="4"/>
    <n v="15663.11"/>
    <n v="21599.51"/>
  </r>
  <r>
    <x v="6"/>
    <x v="6"/>
    <x v="3"/>
    <n v="20028.05"/>
    <n v="30668.39"/>
  </r>
  <r>
    <x v="7"/>
    <x v="6"/>
    <x v="2"/>
    <n v="39726.589999999997"/>
    <n v="48475.81"/>
  </r>
  <r>
    <x v="7"/>
    <x v="6"/>
    <x v="0"/>
    <n v="14652.08"/>
    <n v="19872.400000000001"/>
  </r>
  <r>
    <x v="7"/>
    <x v="6"/>
    <x v="5"/>
    <n v="201439.7"/>
    <n v="166895.1"/>
  </r>
  <r>
    <x v="7"/>
    <x v="6"/>
    <x v="3"/>
    <n v="19725.82"/>
    <n v="28899.72"/>
  </r>
  <r>
    <x v="7"/>
    <x v="6"/>
    <x v="4"/>
    <n v="15814.46"/>
    <n v="21746.38"/>
  </r>
  <r>
    <x v="7"/>
    <x v="6"/>
    <x v="6"/>
    <n v="113074"/>
    <n v="120619.2"/>
  </r>
  <r>
    <x v="7"/>
    <x v="6"/>
    <x v="1"/>
    <n v="78539.47"/>
    <n v="79487.55"/>
  </r>
  <r>
    <x v="8"/>
    <x v="6"/>
    <x v="1"/>
    <n v="51458.2"/>
    <n v="63342.67"/>
  </r>
  <r>
    <x v="8"/>
    <x v="6"/>
    <x v="5"/>
    <n v="187838.4"/>
    <n v="166508.1"/>
  </r>
  <r>
    <x v="8"/>
    <x v="6"/>
    <x v="3"/>
    <n v="16727.82"/>
    <n v="24162.31"/>
  </r>
  <r>
    <x v="8"/>
    <x v="6"/>
    <x v="6"/>
    <n v="100777.8"/>
    <n v="113218.9"/>
  </r>
  <r>
    <x v="8"/>
    <x v="6"/>
    <x v="4"/>
    <n v="14246.14"/>
    <n v="20250.73"/>
  </r>
  <r>
    <x v="8"/>
    <x v="6"/>
    <x v="0"/>
    <n v="13639.58"/>
    <n v="18597.259999999998"/>
  </r>
  <r>
    <x v="8"/>
    <x v="6"/>
    <x v="2"/>
    <n v="36295.32"/>
    <n v="48096.19"/>
  </r>
  <r>
    <x v="9"/>
    <x v="6"/>
    <x v="4"/>
    <n v="15064"/>
    <n v="21694.04"/>
  </r>
  <r>
    <x v="9"/>
    <x v="6"/>
    <x v="6"/>
    <n v="110388.5"/>
    <n v="108189.6"/>
  </r>
  <r>
    <x v="9"/>
    <x v="6"/>
    <x v="3"/>
    <n v="17569.189999999999"/>
    <n v="25643.13"/>
  </r>
  <r>
    <x v="9"/>
    <x v="6"/>
    <x v="2"/>
    <n v="41437.160000000003"/>
    <n v="49439.46"/>
  </r>
  <r>
    <x v="9"/>
    <x v="6"/>
    <x v="1"/>
    <n v="68457.89"/>
    <n v="71371.199999999997"/>
  </r>
  <r>
    <x v="9"/>
    <x v="6"/>
    <x v="0"/>
    <n v="13998.06"/>
    <n v="19999.27"/>
  </r>
  <r>
    <x v="9"/>
    <x v="6"/>
    <x v="5"/>
    <n v="176812.4"/>
    <n v="1627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4">
  <location ref="G3:I59" firstHeaderRow="0" firstDataRow="1" firstDataCol="1" rowPageCount="1" colPageCount="1"/>
  <pivotFields count="5">
    <pivotField axis="axisPage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  <pivotField axis="axisRow" showAll="0">
      <items count="8">
        <item x="0"/>
        <item x="4"/>
        <item x="3"/>
        <item x="2"/>
        <item x="1"/>
        <item x="6"/>
        <item x="5"/>
        <item t="default"/>
      </items>
    </pivotField>
    <pivotField dataField="1" showAll="0" defaultSubtotal="0"/>
    <pivotField dataField="1" showAll="0" defaultSubtotal="0"/>
  </pivotFields>
  <rowFields count="2">
    <field x="1"/>
    <field x="2"/>
  </rowFields>
  <rowItems count="5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Average of LP_VA_av" fld="3" subtotal="average" baseField="2" baseItem="2"/>
    <dataField name="Average of LP_VA_p50" fld="4" subtotal="average" baseField="2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2" cacheId="1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>
  <location ref="G4:I20" firstHeaderRow="0" firstDataRow="1" firstDataCol="1" rowPageCount="1" colPageCount="1"/>
  <pivotFields count="5">
    <pivotField axis="axisPage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 nonAutoSortDefault="1" defaultSubtotal="0">
      <items count="7">
        <item h="1" x="0"/>
        <item h="1" x="1"/>
        <item x="2"/>
        <item h="1" x="3"/>
        <item h="1" x="4"/>
        <item x="5"/>
        <item h="1" x="6"/>
      </items>
    </pivotField>
    <pivotField axis="axisRow" showAll="0">
      <items count="8">
        <item x="0"/>
        <item x="4"/>
        <item x="3"/>
        <item x="2"/>
        <item x="1"/>
        <item x="6"/>
        <item x="5"/>
        <item t="default"/>
      </items>
    </pivotField>
    <pivotField dataField="1" showAll="0"/>
    <pivotField dataField="1" showAll="0"/>
  </pivotFields>
  <rowFields count="2">
    <field x="1"/>
    <field x="2"/>
  </rowFields>
  <rowItems count="16"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Average of MFP_W_av" fld="3" subtotal="average" baseField="2" baseItem="1"/>
    <dataField name="Average of MFP_W_p50" fld="4" subtotal="average" baseField="2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e16" displayName="Table16" ref="A4:D14" totalsRowShown="0" headerRowDxfId="6" dataDxfId="4" headerRowBorderDxfId="5">
  <tableColumns count="4">
    <tableColumn id="1" name="Month" dataDxfId="3"/>
    <tableColumn id="2" name="2019" dataDxfId="2"/>
    <tableColumn id="3" name="2020" dataDxfId="1"/>
    <tableColumn id="4" name="y-o-y change (right axis)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Zelená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8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9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40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4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3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4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ivotTable" Target="../pivotTables/pivotTable1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ivotTable" Target="../pivotTables/pivotTable2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137"/>
  <sheetViews>
    <sheetView topLeftCell="A40" zoomScale="70" zoomScaleNormal="70" workbookViewId="0">
      <selection activeCell="B92" sqref="B92"/>
    </sheetView>
  </sheetViews>
  <sheetFormatPr defaultRowHeight="15" x14ac:dyDescent="0.25"/>
  <cols>
    <col min="1" max="1" width="72.28515625" customWidth="1"/>
    <col min="2" max="2" width="118.140625" customWidth="1"/>
    <col min="4" max="4" width="14.5703125" customWidth="1"/>
    <col min="5" max="5" width="75.5703125" customWidth="1"/>
  </cols>
  <sheetData>
    <row r="1" spans="1:5" x14ac:dyDescent="0.25">
      <c r="A1" s="1" t="s">
        <v>1975</v>
      </c>
    </row>
    <row r="2" spans="1:5" x14ac:dyDescent="0.25">
      <c r="A2" s="126" t="s">
        <v>1976</v>
      </c>
      <c r="B2" s="125"/>
      <c r="C2" s="125"/>
      <c r="D2" s="125"/>
      <c r="E2" s="125"/>
    </row>
    <row r="3" spans="1:5" x14ac:dyDescent="0.25">
      <c r="A3" s="127" t="s">
        <v>0</v>
      </c>
      <c r="B3" s="128"/>
      <c r="C3" s="128"/>
      <c r="D3" s="127" t="s">
        <v>1</v>
      </c>
      <c r="E3" s="127"/>
    </row>
    <row r="4" spans="1:5" x14ac:dyDescent="0.25">
      <c r="A4" s="118" t="s">
        <v>1977</v>
      </c>
      <c r="B4" t="s">
        <v>423</v>
      </c>
      <c r="D4" s="118" t="s">
        <v>2018</v>
      </c>
      <c r="E4" t="s">
        <v>422</v>
      </c>
    </row>
    <row r="5" spans="1:5" x14ac:dyDescent="0.25">
      <c r="A5" s="118" t="s">
        <v>1978</v>
      </c>
      <c r="B5" t="s">
        <v>424</v>
      </c>
      <c r="D5" s="118" t="s">
        <v>2019</v>
      </c>
      <c r="E5" t="s">
        <v>421</v>
      </c>
    </row>
    <row r="6" spans="1:5" x14ac:dyDescent="0.25">
      <c r="A6" s="118" t="s">
        <v>1979</v>
      </c>
      <c r="B6" t="s">
        <v>425</v>
      </c>
      <c r="D6" s="118" t="s">
        <v>2020</v>
      </c>
      <c r="E6" t="s">
        <v>420</v>
      </c>
    </row>
    <row r="7" spans="1:5" x14ac:dyDescent="0.25">
      <c r="A7" s="118" t="s">
        <v>1980</v>
      </c>
      <c r="B7" t="s">
        <v>426</v>
      </c>
      <c r="D7" s="118" t="s">
        <v>2021</v>
      </c>
      <c r="E7" t="s">
        <v>419</v>
      </c>
    </row>
    <row r="8" spans="1:5" x14ac:dyDescent="0.25">
      <c r="A8" s="118" t="s">
        <v>1981</v>
      </c>
      <c r="B8" t="s">
        <v>427</v>
      </c>
    </row>
    <row r="9" spans="1:5" x14ac:dyDescent="0.25">
      <c r="A9" s="118" t="s">
        <v>1982</v>
      </c>
      <c r="B9" t="s">
        <v>428</v>
      </c>
    </row>
    <row r="10" spans="1:5" x14ac:dyDescent="0.25">
      <c r="A10" s="118" t="s">
        <v>1983</v>
      </c>
      <c r="B10" t="s">
        <v>429</v>
      </c>
    </row>
    <row r="11" spans="1:5" x14ac:dyDescent="0.25">
      <c r="A11" s="118" t="s">
        <v>1984</v>
      </c>
      <c r="B11" t="s">
        <v>430</v>
      </c>
    </row>
    <row r="12" spans="1:5" x14ac:dyDescent="0.25">
      <c r="A12" s="118" t="s">
        <v>1985</v>
      </c>
      <c r="B12" t="s">
        <v>431</v>
      </c>
    </row>
    <row r="13" spans="1:5" x14ac:dyDescent="0.25">
      <c r="A13" s="118" t="s">
        <v>1986</v>
      </c>
      <c r="B13" t="s">
        <v>432</v>
      </c>
    </row>
    <row r="14" spans="1:5" x14ac:dyDescent="0.25">
      <c r="A14" s="118" t="s">
        <v>1987</v>
      </c>
      <c r="B14" t="s">
        <v>433</v>
      </c>
    </row>
    <row r="15" spans="1:5" x14ac:dyDescent="0.25">
      <c r="A15" s="118" t="s">
        <v>1988</v>
      </c>
      <c r="B15" t="s">
        <v>434</v>
      </c>
    </row>
    <row r="16" spans="1:5" x14ac:dyDescent="0.25">
      <c r="A16" s="125"/>
      <c r="B16" s="125"/>
      <c r="C16" s="125"/>
      <c r="D16" s="125"/>
      <c r="E16" s="125"/>
    </row>
    <row r="18" spans="1:5" x14ac:dyDescent="0.25">
      <c r="A18" s="126" t="s">
        <v>1989</v>
      </c>
      <c r="B18" s="125"/>
      <c r="C18" s="125"/>
      <c r="D18" s="125"/>
      <c r="E18" s="125"/>
    </row>
    <row r="19" spans="1:5" x14ac:dyDescent="0.25">
      <c r="A19" s="127" t="s">
        <v>0</v>
      </c>
      <c r="D19" s="127" t="s">
        <v>1</v>
      </c>
    </row>
    <row r="20" spans="1:5" x14ac:dyDescent="0.25">
      <c r="A20" s="118" t="s">
        <v>1990</v>
      </c>
      <c r="B20" t="s">
        <v>435</v>
      </c>
    </row>
    <row r="21" spans="1:5" x14ac:dyDescent="0.25">
      <c r="A21" s="118" t="s">
        <v>1991</v>
      </c>
      <c r="B21" t="s">
        <v>436</v>
      </c>
    </row>
    <row r="22" spans="1:5" x14ac:dyDescent="0.25">
      <c r="A22" s="118" t="s">
        <v>1992</v>
      </c>
      <c r="B22" t="s">
        <v>473</v>
      </c>
    </row>
    <row r="23" spans="1:5" x14ac:dyDescent="0.25">
      <c r="A23" s="118" t="s">
        <v>1993</v>
      </c>
      <c r="B23" t="s">
        <v>437</v>
      </c>
    </row>
    <row r="24" spans="1:5" x14ac:dyDescent="0.25">
      <c r="A24" s="118" t="s">
        <v>1994</v>
      </c>
      <c r="B24" t="s">
        <v>438</v>
      </c>
    </row>
    <row r="25" spans="1:5" x14ac:dyDescent="0.25">
      <c r="A25" s="118" t="s">
        <v>1995</v>
      </c>
      <c r="B25" t="s">
        <v>439</v>
      </c>
    </row>
    <row r="26" spans="1:5" x14ac:dyDescent="0.25">
      <c r="A26" s="118" t="s">
        <v>1996</v>
      </c>
      <c r="B26" t="s">
        <v>440</v>
      </c>
    </row>
    <row r="27" spans="1:5" x14ac:dyDescent="0.25">
      <c r="A27" s="118" t="s">
        <v>1997</v>
      </c>
      <c r="B27" t="s">
        <v>441</v>
      </c>
    </row>
    <row r="28" spans="1:5" x14ac:dyDescent="0.25">
      <c r="A28" s="118" t="s">
        <v>1998</v>
      </c>
      <c r="B28" t="s">
        <v>442</v>
      </c>
    </row>
    <row r="29" spans="1:5" x14ac:dyDescent="0.25">
      <c r="A29" s="118" t="s">
        <v>1999</v>
      </c>
      <c r="B29" t="s">
        <v>443</v>
      </c>
    </row>
    <row r="30" spans="1:5" x14ac:dyDescent="0.25">
      <c r="A30" s="118" t="s">
        <v>2000</v>
      </c>
      <c r="B30" t="s">
        <v>444</v>
      </c>
    </row>
    <row r="31" spans="1:5" x14ac:dyDescent="0.25">
      <c r="A31" s="118" t="s">
        <v>2001</v>
      </c>
      <c r="B31" t="s">
        <v>445</v>
      </c>
    </row>
    <row r="32" spans="1:5" x14ac:dyDescent="0.25">
      <c r="A32" s="118" t="s">
        <v>2002</v>
      </c>
      <c r="B32" t="s">
        <v>446</v>
      </c>
    </row>
    <row r="33" spans="1:2" x14ac:dyDescent="0.25">
      <c r="A33" s="118" t="s">
        <v>2003</v>
      </c>
      <c r="B33" t="s">
        <v>447</v>
      </c>
    </row>
    <row r="34" spans="1:2" x14ac:dyDescent="0.25">
      <c r="A34" s="118" t="s">
        <v>2004</v>
      </c>
      <c r="B34" t="s">
        <v>448</v>
      </c>
    </row>
    <row r="35" spans="1:2" x14ac:dyDescent="0.25">
      <c r="A35" s="118" t="s">
        <v>2005</v>
      </c>
      <c r="B35" t="s">
        <v>449</v>
      </c>
    </row>
    <row r="36" spans="1:2" x14ac:dyDescent="0.25">
      <c r="A36" s="118" t="s">
        <v>2006</v>
      </c>
      <c r="B36" t="s">
        <v>450</v>
      </c>
    </row>
    <row r="37" spans="1:2" x14ac:dyDescent="0.25">
      <c r="A37" s="118" t="s">
        <v>2007</v>
      </c>
      <c r="B37" t="s">
        <v>451</v>
      </c>
    </row>
    <row r="38" spans="1:2" x14ac:dyDescent="0.25">
      <c r="A38" s="118" t="s">
        <v>2008</v>
      </c>
      <c r="B38" t="s">
        <v>452</v>
      </c>
    </row>
    <row r="39" spans="1:2" x14ac:dyDescent="0.25">
      <c r="A39" s="118" t="s">
        <v>2009</v>
      </c>
      <c r="B39" t="s">
        <v>453</v>
      </c>
    </row>
    <row r="40" spans="1:2" x14ac:dyDescent="0.25">
      <c r="A40" s="118" t="s">
        <v>2010</v>
      </c>
      <c r="B40" t="s">
        <v>454</v>
      </c>
    </row>
    <row r="41" spans="1:2" x14ac:dyDescent="0.25">
      <c r="A41" s="118" t="s">
        <v>2011</v>
      </c>
      <c r="B41" t="s">
        <v>455</v>
      </c>
    </row>
    <row r="42" spans="1:2" x14ac:dyDescent="0.25">
      <c r="A42" s="118" t="s">
        <v>2012</v>
      </c>
      <c r="B42" t="s">
        <v>456</v>
      </c>
    </row>
    <row r="43" spans="1:2" x14ac:dyDescent="0.25">
      <c r="A43" s="118" t="s">
        <v>2013</v>
      </c>
      <c r="B43" t="s">
        <v>457</v>
      </c>
    </row>
    <row r="44" spans="1:2" x14ac:dyDescent="0.25">
      <c r="A44" s="118" t="s">
        <v>2014</v>
      </c>
      <c r="B44" t="s">
        <v>458</v>
      </c>
    </row>
    <row r="45" spans="1:2" x14ac:dyDescent="0.25">
      <c r="A45" s="118" t="s">
        <v>2015</v>
      </c>
      <c r="B45" t="s">
        <v>459</v>
      </c>
    </row>
    <row r="46" spans="1:2" x14ac:dyDescent="0.25">
      <c r="A46" s="118" t="s">
        <v>2022</v>
      </c>
      <c r="B46" t="s">
        <v>460</v>
      </c>
    </row>
    <row r="47" spans="1:2" x14ac:dyDescent="0.25">
      <c r="A47" s="118" t="s">
        <v>2023</v>
      </c>
      <c r="B47" t="s">
        <v>461</v>
      </c>
    </row>
    <row r="48" spans="1:2" x14ac:dyDescent="0.25">
      <c r="A48" s="118" t="s">
        <v>2024</v>
      </c>
      <c r="B48" t="s">
        <v>462</v>
      </c>
    </row>
    <row r="49" spans="1:5" x14ac:dyDescent="0.25">
      <c r="A49" s="118" t="s">
        <v>2025</v>
      </c>
      <c r="B49" t="s">
        <v>463</v>
      </c>
    </row>
    <row r="50" spans="1:5" x14ac:dyDescent="0.25">
      <c r="A50" s="118" t="s">
        <v>2026</v>
      </c>
      <c r="B50" t="s">
        <v>464</v>
      </c>
    </row>
    <row r="51" spans="1:5" x14ac:dyDescent="0.25">
      <c r="A51" s="118" t="s">
        <v>2027</v>
      </c>
      <c r="B51" t="s">
        <v>465</v>
      </c>
    </row>
    <row r="52" spans="1:5" x14ac:dyDescent="0.25">
      <c r="A52" s="118" t="s">
        <v>2028</v>
      </c>
      <c r="B52" t="s">
        <v>466</v>
      </c>
    </row>
    <row r="53" spans="1:5" x14ac:dyDescent="0.25">
      <c r="A53" s="118" t="s">
        <v>2029</v>
      </c>
      <c r="B53" t="s">
        <v>467</v>
      </c>
    </row>
    <row r="54" spans="1:5" x14ac:dyDescent="0.25">
      <c r="A54" s="118" t="s">
        <v>2030</v>
      </c>
      <c r="B54" t="s">
        <v>468</v>
      </c>
    </row>
    <row r="55" spans="1:5" x14ac:dyDescent="0.25">
      <c r="A55" s="118" t="s">
        <v>2031</v>
      </c>
      <c r="B55" t="s">
        <v>469</v>
      </c>
    </row>
    <row r="56" spans="1:5" x14ac:dyDescent="0.25">
      <c r="A56" s="118" t="s">
        <v>2032</v>
      </c>
      <c r="B56" t="s">
        <v>470</v>
      </c>
    </row>
    <row r="57" spans="1:5" x14ac:dyDescent="0.25">
      <c r="A57" s="118" t="s">
        <v>2033</v>
      </c>
      <c r="B57" t="s">
        <v>471</v>
      </c>
    </row>
    <row r="58" spans="1:5" x14ac:dyDescent="0.25">
      <c r="A58" s="118" t="s">
        <v>2034</v>
      </c>
      <c r="B58" t="s">
        <v>472</v>
      </c>
    </row>
    <row r="59" spans="1:5" x14ac:dyDescent="0.25">
      <c r="A59" s="125"/>
      <c r="B59" s="125"/>
      <c r="C59" s="125"/>
      <c r="D59" s="125"/>
      <c r="E59" s="125"/>
    </row>
    <row r="60" spans="1:5" x14ac:dyDescent="0.25">
      <c r="A60" s="128"/>
      <c r="B60" s="128"/>
      <c r="C60" s="128"/>
      <c r="D60" s="128"/>
      <c r="E60" s="128"/>
    </row>
    <row r="63" spans="1:5" x14ac:dyDescent="0.25">
      <c r="A63" s="126" t="s">
        <v>2016</v>
      </c>
      <c r="B63" s="125"/>
      <c r="C63" s="125"/>
      <c r="D63" s="125"/>
      <c r="E63" s="125"/>
    </row>
    <row r="64" spans="1:5" x14ac:dyDescent="0.25">
      <c r="A64" s="127" t="s">
        <v>0</v>
      </c>
      <c r="D64" s="127" t="s">
        <v>1</v>
      </c>
    </row>
    <row r="65" spans="1:5" x14ac:dyDescent="0.25">
      <c r="A65" s="118" t="s">
        <v>474</v>
      </c>
      <c r="B65" t="s">
        <v>516</v>
      </c>
      <c r="D65" s="118" t="s">
        <v>475</v>
      </c>
      <c r="E65" t="s">
        <v>513</v>
      </c>
    </row>
    <row r="66" spans="1:5" x14ac:dyDescent="0.25">
      <c r="A66" s="118" t="s">
        <v>476</v>
      </c>
      <c r="B66" t="s">
        <v>2233</v>
      </c>
      <c r="D66" s="118" t="s">
        <v>477</v>
      </c>
      <c r="E66" t="s">
        <v>514</v>
      </c>
    </row>
    <row r="67" spans="1:5" x14ac:dyDescent="0.25">
      <c r="A67" s="118" t="s">
        <v>478</v>
      </c>
      <c r="B67" t="s">
        <v>517</v>
      </c>
      <c r="D67" s="118" t="s">
        <v>479</v>
      </c>
      <c r="E67" t="s">
        <v>515</v>
      </c>
    </row>
    <row r="68" spans="1:5" x14ac:dyDescent="0.25">
      <c r="A68" s="118" t="s">
        <v>480</v>
      </c>
      <c r="B68" t="s">
        <v>518</v>
      </c>
    </row>
    <row r="69" spans="1:5" x14ac:dyDescent="0.25">
      <c r="A69" s="118" t="s">
        <v>481</v>
      </c>
      <c r="B69" t="s">
        <v>519</v>
      </c>
    </row>
    <row r="70" spans="1:5" x14ac:dyDescent="0.25">
      <c r="A70" s="118" t="s">
        <v>482</v>
      </c>
      <c r="B70" t="s">
        <v>2234</v>
      </c>
    </row>
    <row r="71" spans="1:5" x14ac:dyDescent="0.25">
      <c r="A71" s="118" t="s">
        <v>483</v>
      </c>
      <c r="B71" t="s">
        <v>2035</v>
      </c>
    </row>
    <row r="72" spans="1:5" x14ac:dyDescent="0.25">
      <c r="A72" s="118" t="s">
        <v>484</v>
      </c>
      <c r="B72" t="s">
        <v>2235</v>
      </c>
    </row>
    <row r="73" spans="1:5" x14ac:dyDescent="0.25">
      <c r="A73" s="118" t="s">
        <v>485</v>
      </c>
      <c r="B73" t="s">
        <v>520</v>
      </c>
    </row>
    <row r="74" spans="1:5" x14ac:dyDescent="0.25">
      <c r="A74" s="118" t="s">
        <v>486</v>
      </c>
      <c r="B74" t="s">
        <v>521</v>
      </c>
    </row>
    <row r="75" spans="1:5" x14ac:dyDescent="0.25">
      <c r="A75" s="118" t="s">
        <v>487</v>
      </c>
      <c r="B75" t="s">
        <v>522</v>
      </c>
    </row>
    <row r="76" spans="1:5" x14ac:dyDescent="0.25">
      <c r="A76" s="118" t="s">
        <v>488</v>
      </c>
      <c r="B76" t="s">
        <v>523</v>
      </c>
    </row>
    <row r="77" spans="1:5" x14ac:dyDescent="0.25">
      <c r="A77" s="118" t="s">
        <v>489</v>
      </c>
      <c r="B77" t="s">
        <v>524</v>
      </c>
    </row>
    <row r="78" spans="1:5" x14ac:dyDescent="0.25">
      <c r="A78" s="118" t="s">
        <v>490</v>
      </c>
      <c r="B78" t="s">
        <v>525</v>
      </c>
    </row>
    <row r="79" spans="1:5" x14ac:dyDescent="0.25">
      <c r="A79" s="118" t="s">
        <v>491</v>
      </c>
      <c r="B79" t="s">
        <v>2219</v>
      </c>
    </row>
    <row r="80" spans="1:5" x14ac:dyDescent="0.25">
      <c r="A80" s="118" t="s">
        <v>492</v>
      </c>
      <c r="B80" t="s">
        <v>2220</v>
      </c>
    </row>
    <row r="81" spans="1:2" x14ac:dyDescent="0.25">
      <c r="A81" s="118" t="s">
        <v>493</v>
      </c>
      <c r="B81" t="s">
        <v>2224</v>
      </c>
    </row>
    <row r="82" spans="1:2" x14ac:dyDescent="0.25">
      <c r="A82" s="118" t="s">
        <v>494</v>
      </c>
      <c r="B82" t="s">
        <v>2226</v>
      </c>
    </row>
    <row r="83" spans="1:2" x14ac:dyDescent="0.25">
      <c r="A83" s="118" t="s">
        <v>495</v>
      </c>
      <c r="B83" t="s">
        <v>2227</v>
      </c>
    </row>
    <row r="84" spans="1:2" x14ac:dyDescent="0.25">
      <c r="A84" s="118" t="s">
        <v>496</v>
      </c>
      <c r="B84" t="s">
        <v>2229</v>
      </c>
    </row>
    <row r="85" spans="1:2" x14ac:dyDescent="0.25">
      <c r="A85" s="118" t="s">
        <v>497</v>
      </c>
      <c r="B85" t="s">
        <v>526</v>
      </c>
    </row>
    <row r="86" spans="1:2" x14ac:dyDescent="0.25">
      <c r="A86" s="118" t="s">
        <v>498</v>
      </c>
      <c r="B86" t="s">
        <v>527</v>
      </c>
    </row>
    <row r="87" spans="1:2" x14ac:dyDescent="0.25">
      <c r="A87" s="118" t="s">
        <v>499</v>
      </c>
      <c r="B87" t="s">
        <v>2236</v>
      </c>
    </row>
    <row r="88" spans="1:2" x14ac:dyDescent="0.25">
      <c r="A88" s="118" t="s">
        <v>500</v>
      </c>
      <c r="B88" t="s">
        <v>528</v>
      </c>
    </row>
    <row r="89" spans="1:2" x14ac:dyDescent="0.25">
      <c r="A89" s="118" t="s">
        <v>501</v>
      </c>
      <c r="B89" t="s">
        <v>529</v>
      </c>
    </row>
    <row r="90" spans="1:2" x14ac:dyDescent="0.25">
      <c r="A90" s="118" t="s">
        <v>502</v>
      </c>
      <c r="B90" t="s">
        <v>530</v>
      </c>
    </row>
    <row r="91" spans="1:2" x14ac:dyDescent="0.25">
      <c r="A91" s="130" t="s">
        <v>503</v>
      </c>
      <c r="B91" t="s">
        <v>2237</v>
      </c>
    </row>
    <row r="92" spans="1:2" x14ac:dyDescent="0.25">
      <c r="A92" s="118" t="s">
        <v>504</v>
      </c>
      <c r="B92" t="s">
        <v>531</v>
      </c>
    </row>
    <row r="93" spans="1:2" x14ac:dyDescent="0.25">
      <c r="A93" s="118" t="s">
        <v>505</v>
      </c>
      <c r="B93" t="s">
        <v>2238</v>
      </c>
    </row>
    <row r="94" spans="1:2" x14ac:dyDescent="0.25">
      <c r="A94" s="118" t="s">
        <v>506</v>
      </c>
      <c r="B94" t="s">
        <v>532</v>
      </c>
    </row>
    <row r="95" spans="1:2" x14ac:dyDescent="0.25">
      <c r="A95" s="118" t="s">
        <v>507</v>
      </c>
      <c r="B95" t="s">
        <v>533</v>
      </c>
    </row>
    <row r="96" spans="1:2" x14ac:dyDescent="0.25">
      <c r="A96" s="118" t="s">
        <v>508</v>
      </c>
      <c r="B96" t="s">
        <v>534</v>
      </c>
    </row>
    <row r="97" spans="1:5" x14ac:dyDescent="0.25">
      <c r="A97" s="118" t="s">
        <v>509</v>
      </c>
      <c r="B97" t="s">
        <v>535</v>
      </c>
    </row>
    <row r="98" spans="1:5" x14ac:dyDescent="0.25">
      <c r="A98" s="118" t="s">
        <v>510</v>
      </c>
      <c r="B98" t="s">
        <v>536</v>
      </c>
    </row>
    <row r="99" spans="1:5" x14ac:dyDescent="0.25">
      <c r="A99" s="118" t="s">
        <v>511</v>
      </c>
      <c r="B99" t="s">
        <v>537</v>
      </c>
    </row>
    <row r="100" spans="1:5" x14ac:dyDescent="0.25">
      <c r="A100" s="125"/>
      <c r="B100" s="125"/>
      <c r="C100" s="125"/>
      <c r="D100" s="125"/>
      <c r="E100" s="125"/>
    </row>
    <row r="103" spans="1:5" x14ac:dyDescent="0.25">
      <c r="A103" s="126" t="s">
        <v>2017</v>
      </c>
      <c r="B103" s="125"/>
      <c r="C103" s="125"/>
      <c r="D103" s="125"/>
      <c r="E103" s="125"/>
    </row>
    <row r="104" spans="1:5" x14ac:dyDescent="0.25">
      <c r="A104" s="127" t="s">
        <v>0</v>
      </c>
      <c r="D104" s="127" t="s">
        <v>1</v>
      </c>
    </row>
    <row r="105" spans="1:5" x14ac:dyDescent="0.25">
      <c r="A105" s="118" t="s">
        <v>1944</v>
      </c>
      <c r="B105" s="221" t="s">
        <v>1916</v>
      </c>
    </row>
    <row r="106" spans="1:5" x14ac:dyDescent="0.25">
      <c r="A106" s="118" t="s">
        <v>1945</v>
      </c>
      <c r="B106" s="221" t="s">
        <v>1918</v>
      </c>
    </row>
    <row r="107" spans="1:5" x14ac:dyDescent="0.25">
      <c r="A107" s="118" t="s">
        <v>1946</v>
      </c>
      <c r="B107" s="221" t="s">
        <v>1920</v>
      </c>
    </row>
    <row r="108" spans="1:5" x14ac:dyDescent="0.25">
      <c r="A108" s="118" t="s">
        <v>1947</v>
      </c>
      <c r="B108" s="221" t="s">
        <v>1922</v>
      </c>
    </row>
    <row r="109" spans="1:5" x14ac:dyDescent="0.25">
      <c r="A109" s="118" t="s">
        <v>1948</v>
      </c>
      <c r="B109" s="221" t="s">
        <v>1923</v>
      </c>
    </row>
    <row r="110" spans="1:5" x14ac:dyDescent="0.25">
      <c r="A110" s="118" t="s">
        <v>1949</v>
      </c>
      <c r="B110" s="221" t="s">
        <v>1924</v>
      </c>
    </row>
    <row r="111" spans="1:5" x14ac:dyDescent="0.25">
      <c r="A111" s="118" t="s">
        <v>1950</v>
      </c>
      <c r="B111" s="221" t="s">
        <v>1925</v>
      </c>
    </row>
    <row r="112" spans="1:5" x14ac:dyDescent="0.25">
      <c r="A112" s="118" t="s">
        <v>1951</v>
      </c>
      <c r="B112" s="221" t="s">
        <v>1926</v>
      </c>
    </row>
    <row r="113" spans="1:5" x14ac:dyDescent="0.25">
      <c r="A113" s="118" t="s">
        <v>1952</v>
      </c>
      <c r="B113" s="221" t="s">
        <v>1927</v>
      </c>
    </row>
    <row r="114" spans="1:5" ht="17.25" x14ac:dyDescent="0.25">
      <c r="A114" s="118" t="s">
        <v>1953</v>
      </c>
      <c r="B114" s="221" t="s">
        <v>1928</v>
      </c>
    </row>
    <row r="115" spans="1:5" x14ac:dyDescent="0.25">
      <c r="A115" s="118" t="s">
        <v>1954</v>
      </c>
      <c r="B115" s="221" t="s">
        <v>1929</v>
      </c>
    </row>
    <row r="116" spans="1:5" x14ac:dyDescent="0.25">
      <c r="A116" s="118" t="s">
        <v>1955</v>
      </c>
      <c r="B116" s="221" t="s">
        <v>1930</v>
      </c>
    </row>
    <row r="117" spans="1:5" x14ac:dyDescent="0.25">
      <c r="A117" s="118" t="s">
        <v>1956</v>
      </c>
      <c r="B117" s="221" t="s">
        <v>2036</v>
      </c>
    </row>
    <row r="118" spans="1:5" x14ac:dyDescent="0.25">
      <c r="A118" s="118" t="s">
        <v>1957</v>
      </c>
      <c r="B118" s="221" t="s">
        <v>1931</v>
      </c>
    </row>
    <row r="119" spans="1:5" x14ac:dyDescent="0.25">
      <c r="A119" s="118" t="s">
        <v>1958</v>
      </c>
      <c r="B119" s="221" t="s">
        <v>1932</v>
      </c>
    </row>
    <row r="120" spans="1:5" x14ac:dyDescent="0.25">
      <c r="A120" s="118" t="s">
        <v>1959</v>
      </c>
      <c r="B120" s="221" t="s">
        <v>1933</v>
      </c>
    </row>
    <row r="121" spans="1:5" x14ac:dyDescent="0.25">
      <c r="A121" s="118" t="s">
        <v>1960</v>
      </c>
      <c r="B121" s="221" t="s">
        <v>1934</v>
      </c>
    </row>
    <row r="122" spans="1:5" x14ac:dyDescent="0.25">
      <c r="A122" s="118" t="s">
        <v>1961</v>
      </c>
      <c r="B122" s="221" t="s">
        <v>2037</v>
      </c>
    </row>
    <row r="123" spans="1:5" x14ac:dyDescent="0.25">
      <c r="A123" s="118" t="s">
        <v>1962</v>
      </c>
      <c r="B123" s="221" t="s">
        <v>1935</v>
      </c>
    </row>
    <row r="124" spans="1:5" x14ac:dyDescent="0.25">
      <c r="A124" s="125"/>
      <c r="B124" s="125"/>
      <c r="C124" s="125"/>
      <c r="D124" s="125"/>
      <c r="E124" s="125"/>
    </row>
    <row r="127" spans="1:5" x14ac:dyDescent="0.25">
      <c r="A127" s="126" t="s">
        <v>1963</v>
      </c>
      <c r="B127" s="125"/>
      <c r="C127" s="125"/>
      <c r="D127" s="125"/>
      <c r="E127" s="125"/>
    </row>
    <row r="128" spans="1:5" x14ac:dyDescent="0.25">
      <c r="A128" s="127" t="s">
        <v>0</v>
      </c>
      <c r="D128" s="127" t="s">
        <v>1</v>
      </c>
    </row>
    <row r="129" spans="1:5" x14ac:dyDescent="0.25">
      <c r="A129" s="118" t="s">
        <v>1964</v>
      </c>
      <c r="B129" s="221" t="s">
        <v>1936</v>
      </c>
      <c r="D129" s="118" t="s">
        <v>1973</v>
      </c>
      <c r="E129" s="221" t="s">
        <v>1917</v>
      </c>
    </row>
    <row r="130" spans="1:5" x14ac:dyDescent="0.25">
      <c r="A130" s="118" t="s">
        <v>1965</v>
      </c>
      <c r="B130" s="221" t="s">
        <v>1937</v>
      </c>
      <c r="D130" s="118" t="s">
        <v>1972</v>
      </c>
      <c r="E130" s="221" t="s">
        <v>1919</v>
      </c>
    </row>
    <row r="131" spans="1:5" x14ac:dyDescent="0.25">
      <c r="A131" s="118" t="s">
        <v>1966</v>
      </c>
      <c r="B131" s="221" t="s">
        <v>1938</v>
      </c>
      <c r="D131" s="118" t="s">
        <v>1974</v>
      </c>
      <c r="E131" t="s">
        <v>1921</v>
      </c>
    </row>
    <row r="132" spans="1:5" x14ac:dyDescent="0.25">
      <c r="A132" s="118" t="s">
        <v>1967</v>
      </c>
      <c r="B132" s="221" t="s">
        <v>1939</v>
      </c>
    </row>
    <row r="133" spans="1:5" x14ac:dyDescent="0.25">
      <c r="A133" s="118" t="s">
        <v>1968</v>
      </c>
      <c r="B133" s="221" t="s">
        <v>1940</v>
      </c>
    </row>
    <row r="134" spans="1:5" x14ac:dyDescent="0.25">
      <c r="A134" s="118" t="s">
        <v>1969</v>
      </c>
      <c r="B134" s="221" t="s">
        <v>1941</v>
      </c>
    </row>
    <row r="135" spans="1:5" x14ac:dyDescent="0.25">
      <c r="A135" s="118" t="s">
        <v>1970</v>
      </c>
      <c r="B135" s="221" t="s">
        <v>1942</v>
      </c>
    </row>
    <row r="136" spans="1:5" x14ac:dyDescent="0.25">
      <c r="A136" s="118" t="s">
        <v>1971</v>
      </c>
      <c r="B136" s="221" t="s">
        <v>1943</v>
      </c>
    </row>
    <row r="137" spans="1:5" x14ac:dyDescent="0.25">
      <c r="A137" s="125"/>
      <c r="B137" s="125"/>
      <c r="C137" s="125"/>
      <c r="D137" s="125"/>
      <c r="E137" s="125"/>
    </row>
  </sheetData>
  <hyperlinks>
    <hyperlink ref="A4" location="'Figure 1.1'!A1" display="Figure 1.1 "/>
    <hyperlink ref="A5" location="'Figure 1.2'!A1" display="Figure 1.2 "/>
    <hyperlink ref="A6" location="'Figure 1.3'!A1" display="Figure 1.3: Inflation based on CPI (in %)"/>
    <hyperlink ref="A7" location="'Figure 1.4'!A1" display="Figure 1.4"/>
    <hyperlink ref="A8" location="'Figure 1.5'!A1" display="Figure 1.5"/>
    <hyperlink ref="A9" location="'Figure 1.6'!A1" display="Figure 1.6"/>
    <hyperlink ref="A10" location="'Figure 1.7'!A1" display="Figure 1.7 "/>
    <hyperlink ref="A11" location="'Figure 1.8'!A1" display="Figure 1.8 "/>
    <hyperlink ref="A12" location="'Figure 1.9'!A1" display="Figure 1.9: Hours worked per person employed, annually"/>
    <hyperlink ref="A13" location="'Figure 1.10'!A1" display="Figure 1.10"/>
    <hyperlink ref="A14" location="'Figure 1.11'!A1" display="Figure 1.11"/>
    <hyperlink ref="A15" location="'Figure 1.12'!A1" display="Figure 1.12"/>
    <hyperlink ref="A20" location="'Figure 2.1'!A1" display="Figure 2.1"/>
    <hyperlink ref="A21" location="'Figure 2.2'!A1" display="Figure 2.2"/>
    <hyperlink ref="A22" location="'Figure 2.3'!A1" display="Figure 2.3"/>
    <hyperlink ref="A23" location="'Figure 2.4'!A1" display="Figure 2.4"/>
    <hyperlink ref="A24" location="'Figure 2.5'!A1" display="Figure 2.5"/>
    <hyperlink ref="A25" location="'Figure 2.6'!A1" display="Figure 2.6"/>
    <hyperlink ref="A26" location="'Figure 2.7'!A1" display="Figure 2.7"/>
    <hyperlink ref="A27" location="'Figure 2.8'!A1" display="Figure 2.8"/>
    <hyperlink ref="A28" location="'Figure 2.9'!A1" display="Figure 2.9 "/>
    <hyperlink ref="A29" location="'Figure 2.10'!A1" display="Figure 2.10 "/>
    <hyperlink ref="A30" location="'Figure 2.11'!A1" display="Figure 2.11"/>
    <hyperlink ref="A31" location="'Figure 2.12'!A1" display="Figure 2.12 "/>
    <hyperlink ref="A32" location="'Figure 2.13'!A1" display="Figure 2.13"/>
    <hyperlink ref="A33" location="'Figure 2.14'!A1" display="Figure 2.14"/>
    <hyperlink ref="A34" location="'Figure 2.15'!A1" display="Figure 2.15 "/>
    <hyperlink ref="A35" location="'Figure 2.16'!A1" display="Figure 2.16"/>
    <hyperlink ref="A36" location="'Figure 2.17'!A1" display="Figure 2.17"/>
    <hyperlink ref="A37" location="'Figure 2.18'!A1" display="Figure 2.18"/>
    <hyperlink ref="A38" location="'Figure 2.19'!A1" display="Figure 2.19"/>
    <hyperlink ref="A39" location="'Figure 2.20'!A1" display="Figure 2.20 "/>
    <hyperlink ref="A40" location="'Figure 2.21'!A1" display="Figure 2.21"/>
    <hyperlink ref="A41" location="'Figure 2.22'!A1" display="Figure 2.22 "/>
    <hyperlink ref="A42" location="'Figure 2.23'!A1" display="Figure 2.23"/>
    <hyperlink ref="A43" location="'Figure 2.24 '!A1" display="Figure 2.24 "/>
    <hyperlink ref="A44" location="'Figure 2.25 '!A1" display="Figure 2.25 "/>
    <hyperlink ref="A45" location="'Figure 2.26 '!A1" display="Figure 2.26"/>
    <hyperlink ref="A46" location="'Figure 2.27 '!A1" display="Figure 2.27"/>
    <hyperlink ref="A47" location="'Figure 2.28'!A1" display="Figure 2.28"/>
    <hyperlink ref="A48" location="'Figure 2.29'!A1" display="Figure 2.29"/>
    <hyperlink ref="A49" location="'Figure 2.30'!A1" display="Figure 2.30"/>
    <hyperlink ref="A50" location="'Figure 2.31'!A1" display="Figure 2.31"/>
    <hyperlink ref="A51" location="'Figure 2.32'!A1" display="Figure 2.32"/>
    <hyperlink ref="A52" location="'Figure 2.33'!A1" display="Figure 2.33"/>
    <hyperlink ref="A53" location="'Figure 2.34'!A1" display="Figure 2.34"/>
    <hyperlink ref="A54" location="'Figure 2.35'!A1" display="Figure 2.35"/>
    <hyperlink ref="A55" location="'Figure 2.36'!A1" display="Figure 2.36"/>
    <hyperlink ref="A56" location="'Figure 2.37 '!A1" display="Figure 2.37"/>
    <hyperlink ref="A57" location="'Figure 2.38'!A1" display="Figure 2.38"/>
    <hyperlink ref="A58" location="'Figure 2.39'!A1" display="Figure 2.39"/>
    <hyperlink ref="D4" location="'Table 1.1'!A1" display="Table 1.1"/>
    <hyperlink ref="D5" location="'Table 1.2'!A1" display="Table 1.2"/>
    <hyperlink ref="D6" location="'Table 1.3'!A1" display="Table 1.3"/>
    <hyperlink ref="D7" location="'Table 1.4'!A1" display="Table 1.4"/>
    <hyperlink ref="A65" location="'Figure 3.1'!A1" display="Figure 3.1"/>
    <hyperlink ref="A66" location="'Figure 3.2'!A1" display="Figure 3.2"/>
    <hyperlink ref="A67" location="'Figure 3.3'!A1" display="Figure 3.3"/>
    <hyperlink ref="A68" location="'Figure 3.4'!A1" display="Figure 3.4"/>
    <hyperlink ref="A69" location="'Figure 3.5'!A1" display="Figure 3.5"/>
    <hyperlink ref="A70" location="'Figure 3.6'!A1" display="Figure 3.6"/>
    <hyperlink ref="A71" location="'Figure 3.7'!A1" display="Figure 3.7"/>
    <hyperlink ref="A72" location="'Figure 3.8'!A1" display="Figure 3.8"/>
    <hyperlink ref="A73" location="'Figure 3.9'!A1" display="Figure 3.9"/>
    <hyperlink ref="A74" location="'Figure 3.10'!A1" display="Figure 3.10"/>
    <hyperlink ref="A75" location="'Figure 3.11'!A1" display="Figure 3.11"/>
    <hyperlink ref="A76" location="'Figure 3.12'!A1" display="Figure 3.12"/>
    <hyperlink ref="A77" location="'Figure 3.13'!A1" display="Figure 3.13"/>
    <hyperlink ref="A78" location="'Figure 3.14'!A1" display="Figure 3.14"/>
    <hyperlink ref="A79" location="'Figure 3.15'!A1" display="Figure 3.15"/>
    <hyperlink ref="A80" location="'Figure 3.16'!A1" display="Figure 3.16"/>
    <hyperlink ref="A81" location="'Figure 3.17'!A1" display="Figure 3.17"/>
    <hyperlink ref="A82" location="'Figure 3.18'!A1" display="Figure 3.18"/>
    <hyperlink ref="A83" location="'Figure 3.19'!A1" display="Figure 3.19"/>
    <hyperlink ref="A84" location="'Figure 3.20'!A1" display="Figure 3.20"/>
    <hyperlink ref="A85" location="'Figure 3.21'!A1" display="Figure 3.21"/>
    <hyperlink ref="A86" location="'Figure 3.22'!A1" display="Figure 3.22"/>
    <hyperlink ref="A87" location="'Figure 3.23'!A1" display="Figure 3.23"/>
    <hyperlink ref="A88" location="'Figure 3.24'!A1" display="Figure 3.24"/>
    <hyperlink ref="A89" location="'Figure 3.25'!A1" display="Figure 3.25"/>
    <hyperlink ref="A90" location="'Figure 3.26'!A1" display="Figure 3.26"/>
    <hyperlink ref="A91" location="'Figure 3.27'!A1" display="Figure 3.27"/>
    <hyperlink ref="A92" location="'Figure 3.28'!A1" display="Figure 3.28"/>
    <hyperlink ref="A93" location="'Figure 3.29'!A1" display="Figure 3.29"/>
    <hyperlink ref="A94" location="'Figure 3.30'!A1" display="Figure 3.30"/>
    <hyperlink ref="A95" location="'Figure 3.31'!A1" display="Figure 3.31"/>
    <hyperlink ref="A96" location="'Figure 3.32'!A1" display="Figure 3.32"/>
    <hyperlink ref="A97" location="'Figure 3.33'!A1" display="Figure 3.33"/>
    <hyperlink ref="A98" location="'Figure 3.34'!A1" display="Figure 3.34"/>
    <hyperlink ref="A99" location="'Figure 3.35'!A1" display="Figure 3.35"/>
    <hyperlink ref="D65" location="'Table 3.1'!A1" display="Table 3.1"/>
    <hyperlink ref="D66" location="'Table 3.2'!A1" display="Table 3.2"/>
    <hyperlink ref="D67" location="'Table 3.3'!A1" display="Table 3.3"/>
    <hyperlink ref="A105" location="'Figure 4.1'!A1" display="Figure 4.1"/>
    <hyperlink ref="A106" location="'Figure 4.2'!A1" display="Figure 4.2"/>
    <hyperlink ref="A107" location="'Figure 4.3'!A1" display="Figure 4.3"/>
    <hyperlink ref="A108" location="'Figure 4.4'!A1" display="Figure 4.4"/>
    <hyperlink ref="A111" location="'Figure 4.7'!A1" display="Figure 4.7"/>
    <hyperlink ref="A112" location="'Figure 4.8'!A1" display="Figure 4.8"/>
    <hyperlink ref="A113" location="'Figure 4.9'!A1" display="Figure 4.9"/>
    <hyperlink ref="A118" location="'Figure 4.14'!A1" display="Figure 4.14"/>
    <hyperlink ref="A120" location="'Figure 4.16'!A1" display="Figure 4.16"/>
    <hyperlink ref="A121" location="'Figure 4.17'!A1" display="Figure 4.17"/>
    <hyperlink ref="A122" location="'Figure 4.18'!A1" display="Figure 4.18"/>
    <hyperlink ref="A123" location="'Figure 4.19'!A1" display="Figure 4.19"/>
    <hyperlink ref="A129" location="'Figure A.1'!A1" display="Figure A.1"/>
    <hyperlink ref="A130" location="'Figure A.2'!A1" display="Figure A.2"/>
    <hyperlink ref="D129" location="'Table A.1'!A1" display="Table A.1"/>
    <hyperlink ref="D130" location="'Table A.2'!A1" display="Table A.2"/>
    <hyperlink ref="D131" location="'Table A.3'!A1" display="Table A.3"/>
    <hyperlink ref="A131" location="'Figure A.3'!A1" display="Figure A.3"/>
    <hyperlink ref="A133" location="'Figure A.5'!A1" display="Figure A.5"/>
    <hyperlink ref="A135" location="'Figure A.7'!A1" display="Figure A.7"/>
    <hyperlink ref="A132" location="'Figure A.4'!A1" display="Figure A.4"/>
    <hyperlink ref="A134" location="'Figure A.6'!A1" display="Figure A.6"/>
    <hyperlink ref="A136" location="'Figure A.8'!A1" display="Figure A.8"/>
    <hyperlink ref="A109" location="'Figure 4.5'!A1" display="Figure 4.5"/>
    <hyperlink ref="A110" location="'Figure 4.7'!A1" display="Figure 4.6"/>
    <hyperlink ref="A114" location="'Figure 4.10'!A1" display="Figure 4.10"/>
    <hyperlink ref="A115" location="'Figure 4.11'!A1" display="Figure 4.11"/>
    <hyperlink ref="A116" location="'Figure 4.12'!A1" display="Figure 4.12"/>
    <hyperlink ref="A117" location="'Figure 4.13'!A1" display="Figure 4.13"/>
    <hyperlink ref="A119" location="'Figure 4.15'!A1" display="Figure 4.15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"/>
  <dimension ref="A1:U927"/>
  <sheetViews>
    <sheetView zoomScale="80" workbookViewId="0"/>
  </sheetViews>
  <sheetFormatPr defaultColWidth="8.7109375" defaultRowHeight="12.75" x14ac:dyDescent="0.2"/>
  <cols>
    <col min="1" max="16384" width="8.7109375" style="75"/>
  </cols>
  <sheetData>
    <row r="1" spans="1:9" x14ac:dyDescent="0.2">
      <c r="A1" s="145" t="s">
        <v>2159</v>
      </c>
      <c r="B1" s="146"/>
      <c r="C1" s="146"/>
      <c r="D1" s="146"/>
      <c r="E1" s="146"/>
      <c r="F1" s="146"/>
      <c r="G1" s="146"/>
      <c r="H1" s="146"/>
      <c r="I1" s="146"/>
    </row>
    <row r="2" spans="1:9" x14ac:dyDescent="0.2">
      <c r="A2" s="131" t="s">
        <v>538</v>
      </c>
      <c r="B2" s="160"/>
      <c r="C2" s="160"/>
      <c r="D2" s="160"/>
      <c r="E2" s="160"/>
      <c r="F2" s="160"/>
      <c r="G2" s="160"/>
      <c r="H2" s="160"/>
      <c r="I2" s="161"/>
    </row>
    <row r="3" spans="1:9" x14ac:dyDescent="0.2">
      <c r="A3" s="160"/>
      <c r="B3" s="160"/>
      <c r="C3" s="160"/>
      <c r="D3" s="160"/>
      <c r="E3" s="160"/>
      <c r="F3" s="160"/>
      <c r="G3" s="160"/>
      <c r="H3" s="160"/>
      <c r="I3" s="161"/>
    </row>
    <row r="4" spans="1:9" x14ac:dyDescent="0.2">
      <c r="A4" s="162"/>
      <c r="B4" s="163" t="s">
        <v>158</v>
      </c>
      <c r="C4" s="163" t="s">
        <v>159</v>
      </c>
      <c r="D4" s="163" t="s">
        <v>160</v>
      </c>
      <c r="E4" s="163" t="s">
        <v>161</v>
      </c>
      <c r="F4" s="163" t="s">
        <v>162</v>
      </c>
      <c r="G4" s="163" t="s">
        <v>163</v>
      </c>
      <c r="H4" s="164"/>
      <c r="I4" s="161"/>
    </row>
    <row r="5" spans="1:9" ht="15" x14ac:dyDescent="0.25">
      <c r="A5" s="162" t="s">
        <v>157</v>
      </c>
      <c r="B5" s="162">
        <f t="shared" ref="B5:G5" si="0">B25/H25</f>
        <v>1637.0738670813148</v>
      </c>
      <c r="C5" s="162">
        <f t="shared" si="0"/>
        <v>1641.0775000372073</v>
      </c>
      <c r="D5" s="162">
        <f t="shared" si="0"/>
        <v>1631.859617916768</v>
      </c>
      <c r="E5" s="162">
        <f t="shared" si="0"/>
        <v>1630.4989559026269</v>
      </c>
      <c r="F5" s="162">
        <f t="shared" si="0"/>
        <v>1625.3743854139357</v>
      </c>
      <c r="G5" s="162">
        <f t="shared" si="0"/>
        <v>1545.0784433509573</v>
      </c>
      <c r="H5" s="158">
        <f t="shared" ref="H5:H10" si="1">G5/F5-1</f>
        <v>-4.940150575987412E-2</v>
      </c>
      <c r="I5" s="161"/>
    </row>
    <row r="6" spans="1:9" ht="15" x14ac:dyDescent="0.25">
      <c r="A6" s="165" t="s">
        <v>82</v>
      </c>
      <c r="B6" s="161">
        <f t="shared" ref="B6:G6" si="2">B29/H29</f>
        <v>1751.4752282459558</v>
      </c>
      <c r="C6" s="161">
        <f t="shared" si="2"/>
        <v>1774.0466918678646</v>
      </c>
      <c r="D6" s="161">
        <f t="shared" si="2"/>
        <v>1776.449032045658</v>
      </c>
      <c r="E6" s="161">
        <f t="shared" si="2"/>
        <v>1784.6663626915461</v>
      </c>
      <c r="F6" s="161">
        <f t="shared" si="2"/>
        <v>1783.8217287633147</v>
      </c>
      <c r="G6" s="161">
        <f t="shared" si="2"/>
        <v>1704.6208185385908</v>
      </c>
      <c r="H6" s="159">
        <f t="shared" si="1"/>
        <v>-4.4399565801697127E-2</v>
      </c>
      <c r="I6" s="161"/>
    </row>
    <row r="7" spans="1:9" ht="15" x14ac:dyDescent="0.25">
      <c r="A7" s="165" t="s">
        <v>83</v>
      </c>
      <c r="B7" s="161">
        <f t="shared" ref="B7:G7" si="3">B43/H43</f>
        <v>1745.9471992802853</v>
      </c>
      <c r="C7" s="161">
        <f t="shared" si="3"/>
        <v>1760.1588103530758</v>
      </c>
      <c r="D7" s="161">
        <f t="shared" si="3"/>
        <v>1747.356473104129</v>
      </c>
      <c r="E7" s="161">
        <f t="shared" si="3"/>
        <v>1729.8758764469821</v>
      </c>
      <c r="F7" s="161">
        <f t="shared" si="3"/>
        <v>1722.827433843886</v>
      </c>
      <c r="G7" s="161">
        <f t="shared" si="3"/>
        <v>1660.4806888516396</v>
      </c>
      <c r="H7" s="159">
        <f t="shared" si="1"/>
        <v>-3.6188618643680059E-2</v>
      </c>
      <c r="I7" s="161"/>
    </row>
    <row r="8" spans="1:9" ht="15" x14ac:dyDescent="0.25">
      <c r="A8" s="165" t="s">
        <v>85</v>
      </c>
      <c r="B8" s="161">
        <f t="shared" ref="B8:G9" si="4">B46/H46</f>
        <v>1605.2805480756217</v>
      </c>
      <c r="C8" s="161">
        <f t="shared" si="4"/>
        <v>1618.2107787244922</v>
      </c>
      <c r="D8" s="161">
        <f t="shared" si="4"/>
        <v>1608.2591511503524</v>
      </c>
      <c r="E8" s="161">
        <f t="shared" si="4"/>
        <v>1612.3968617909004</v>
      </c>
      <c r="F8" s="161">
        <f t="shared" si="4"/>
        <v>1620.657042208529</v>
      </c>
      <c r="G8" s="161">
        <f t="shared" si="4"/>
        <v>1503.151291099535</v>
      </c>
      <c r="H8" s="159">
        <f t="shared" si="1"/>
        <v>-7.2505007567094215E-2</v>
      </c>
      <c r="I8" s="161"/>
    </row>
    <row r="9" spans="1:9" ht="15" x14ac:dyDescent="0.25">
      <c r="A9" s="165" t="s">
        <v>84</v>
      </c>
      <c r="B9" s="161">
        <f t="shared" si="4"/>
        <v>2049.0091421415154</v>
      </c>
      <c r="C9" s="161">
        <f t="shared" si="4"/>
        <v>2051.4793443356089</v>
      </c>
      <c r="D9" s="161">
        <f t="shared" si="4"/>
        <v>2029.3582592706098</v>
      </c>
      <c r="E9" s="161">
        <f t="shared" si="4"/>
        <v>2002.1514658278315</v>
      </c>
      <c r="F9" s="161">
        <f t="shared" si="4"/>
        <v>1995.8108694456498</v>
      </c>
      <c r="G9" s="161">
        <f t="shared" si="4"/>
        <v>1980.907259049387</v>
      </c>
      <c r="H9" s="159">
        <f t="shared" si="1"/>
        <v>-7.4674462517595463E-3</v>
      </c>
      <c r="I9" s="161"/>
    </row>
    <row r="10" spans="1:9" ht="15" x14ac:dyDescent="0.25">
      <c r="A10" s="165" t="s">
        <v>81</v>
      </c>
      <c r="B10" s="161">
        <f t="shared" ref="B10:G10" si="5">B51/H51</f>
        <v>1754.0862776233955</v>
      </c>
      <c r="C10" s="161">
        <f t="shared" si="5"/>
        <v>1740.0107709872686</v>
      </c>
      <c r="D10" s="161">
        <f t="shared" si="5"/>
        <v>1713.7809514977278</v>
      </c>
      <c r="E10" s="161">
        <f t="shared" si="5"/>
        <v>1703.9253688168933</v>
      </c>
      <c r="F10" s="161">
        <f t="shared" si="5"/>
        <v>1691.9863078124808</v>
      </c>
      <c r="G10" s="161">
        <f t="shared" si="5"/>
        <v>1571.9803924020557</v>
      </c>
      <c r="H10" s="159">
        <f t="shared" si="1"/>
        <v>-7.0926055876644356E-2</v>
      </c>
      <c r="I10" s="161"/>
    </row>
    <row r="11" spans="1:9" x14ac:dyDescent="0.2">
      <c r="A11" s="165" t="s">
        <v>164</v>
      </c>
      <c r="B11" s="161">
        <f t="shared" ref="B11:G11" si="6">MAX(P27:P53)</f>
        <v>2049.0091421415154</v>
      </c>
      <c r="C11" s="161">
        <f t="shared" si="6"/>
        <v>2051.4793443356089</v>
      </c>
      <c r="D11" s="161">
        <f t="shared" si="6"/>
        <v>2053.8659614134749</v>
      </c>
      <c r="E11" s="161">
        <f t="shared" si="6"/>
        <v>2073.3131371822824</v>
      </c>
      <c r="F11" s="161">
        <f t="shared" si="6"/>
        <v>2025.6075630233695</v>
      </c>
      <c r="G11" s="161">
        <f t="shared" si="6"/>
        <v>1980.907259049387</v>
      </c>
      <c r="H11" s="161"/>
      <c r="I11" s="161"/>
    </row>
    <row r="12" spans="1:9" x14ac:dyDescent="0.2">
      <c r="A12" s="165" t="s">
        <v>165</v>
      </c>
      <c r="B12" s="161">
        <f t="shared" ref="B12:G12" si="7">MIN(P27:P53)</f>
        <v>1400.9517647604471</v>
      </c>
      <c r="C12" s="161">
        <f t="shared" si="7"/>
        <v>1395.5973523281648</v>
      </c>
      <c r="D12" s="161">
        <f t="shared" si="7"/>
        <v>1389.0697212055488</v>
      </c>
      <c r="E12" s="161">
        <f t="shared" si="7"/>
        <v>1381.2870268903314</v>
      </c>
      <c r="F12" s="161">
        <f t="shared" si="7"/>
        <v>1381.4117443328082</v>
      </c>
      <c r="G12" s="161">
        <f t="shared" si="7"/>
        <v>1331.6927560180429</v>
      </c>
      <c r="H12" s="161"/>
      <c r="I12" s="161"/>
    </row>
    <row r="13" spans="1:9" x14ac:dyDescent="0.2">
      <c r="A13" s="165" t="s">
        <v>166</v>
      </c>
      <c r="B13" s="161">
        <f t="shared" ref="B13:G13" si="8">B11-B12</f>
        <v>648.05737738106836</v>
      </c>
      <c r="C13" s="161">
        <f t="shared" si="8"/>
        <v>655.88199200744407</v>
      </c>
      <c r="D13" s="161">
        <f t="shared" si="8"/>
        <v>664.79624020792608</v>
      </c>
      <c r="E13" s="161">
        <f t="shared" si="8"/>
        <v>692.026110291951</v>
      </c>
      <c r="F13" s="161">
        <f t="shared" si="8"/>
        <v>644.19581869056128</v>
      </c>
      <c r="G13" s="161">
        <f t="shared" si="8"/>
        <v>649.21450303134407</v>
      </c>
      <c r="H13" s="161"/>
      <c r="I13" s="161"/>
    </row>
    <row r="14" spans="1:9" x14ac:dyDescent="0.2">
      <c r="A14" s="162"/>
      <c r="B14" s="162"/>
      <c r="C14" s="162"/>
      <c r="D14" s="162"/>
      <c r="E14" s="162"/>
      <c r="F14" s="162"/>
      <c r="G14" s="162"/>
      <c r="H14" s="162"/>
      <c r="I14" s="161"/>
    </row>
    <row r="15" spans="1:9" x14ac:dyDescent="0.2">
      <c r="A15" s="161"/>
      <c r="B15" s="161"/>
      <c r="C15" s="161"/>
      <c r="D15" s="161"/>
      <c r="E15" s="161"/>
      <c r="F15" s="161"/>
      <c r="G15" s="161"/>
      <c r="H15" s="161"/>
      <c r="I15" s="161"/>
    </row>
    <row r="16" spans="1:9" x14ac:dyDescent="0.2">
      <c r="A16" s="161"/>
      <c r="B16" s="161"/>
      <c r="C16" s="161"/>
      <c r="D16" s="161"/>
      <c r="E16" s="161"/>
      <c r="F16" s="161"/>
      <c r="G16" s="161"/>
      <c r="H16" s="161"/>
      <c r="I16" s="161"/>
    </row>
    <row r="17" spans="1:21" x14ac:dyDescent="0.2">
      <c r="A17" s="160"/>
      <c r="B17" s="160"/>
      <c r="C17" s="160"/>
      <c r="D17" s="160"/>
      <c r="E17" s="160"/>
      <c r="F17" s="160"/>
      <c r="G17" s="160"/>
      <c r="H17" s="160"/>
      <c r="I17" s="160"/>
    </row>
    <row r="19" spans="1:21" hidden="1" x14ac:dyDescent="0.2"/>
    <row r="20" spans="1:21" hidden="1" x14ac:dyDescent="0.2">
      <c r="A20" s="79" t="s">
        <v>167</v>
      </c>
      <c r="B20" s="79" t="s">
        <v>168</v>
      </c>
    </row>
    <row r="21" spans="1:21" hidden="1" x14ac:dyDescent="0.2">
      <c r="A21" s="79" t="s">
        <v>169</v>
      </c>
      <c r="B21" s="79" t="s">
        <v>170</v>
      </c>
    </row>
    <row r="22" spans="1:21" hidden="1" x14ac:dyDescent="0.2"/>
    <row r="23" spans="1:21" hidden="1" x14ac:dyDescent="0.2">
      <c r="A23" s="119" t="s">
        <v>171</v>
      </c>
      <c r="B23" s="119" t="s">
        <v>172</v>
      </c>
      <c r="C23" s="119" t="s">
        <v>172</v>
      </c>
      <c r="D23" s="119" t="s">
        <v>172</v>
      </c>
      <c r="E23" s="119" t="s">
        <v>172</v>
      </c>
      <c r="F23" s="119" t="s">
        <v>172</v>
      </c>
      <c r="G23" s="119" t="s">
        <v>172</v>
      </c>
      <c r="H23" s="119" t="s">
        <v>173</v>
      </c>
      <c r="I23" s="119" t="s">
        <v>173</v>
      </c>
      <c r="J23" s="119" t="s">
        <v>173</v>
      </c>
      <c r="K23" s="119" t="s">
        <v>173</v>
      </c>
      <c r="L23" s="119" t="s">
        <v>173</v>
      </c>
      <c r="M23" s="119" t="s">
        <v>173</v>
      </c>
    </row>
    <row r="24" spans="1:21" hidden="1" x14ac:dyDescent="0.2">
      <c r="A24" s="119" t="s">
        <v>174</v>
      </c>
      <c r="B24" s="119" t="s">
        <v>158</v>
      </c>
      <c r="C24" s="119" t="s">
        <v>159</v>
      </c>
      <c r="D24" s="119" t="s">
        <v>160</v>
      </c>
      <c r="E24" s="119" t="s">
        <v>161</v>
      </c>
      <c r="F24" s="119" t="s">
        <v>162</v>
      </c>
      <c r="G24" s="119" t="s">
        <v>163</v>
      </c>
      <c r="H24" s="119" t="s">
        <v>158</v>
      </c>
      <c r="I24" s="119" t="s">
        <v>159</v>
      </c>
      <c r="J24" s="119" t="s">
        <v>160</v>
      </c>
      <c r="K24" s="119" t="s">
        <v>161</v>
      </c>
      <c r="L24" s="119" t="s">
        <v>162</v>
      </c>
      <c r="M24" s="119" t="s">
        <v>163</v>
      </c>
    </row>
    <row r="25" spans="1:21" ht="15" hidden="1" x14ac:dyDescent="0.25">
      <c r="A25" s="119" t="s">
        <v>175</v>
      </c>
      <c r="B25" s="120">
        <v>324681564</v>
      </c>
      <c r="C25" s="120">
        <v>329695276</v>
      </c>
      <c r="D25" s="120">
        <v>333171083</v>
      </c>
      <c r="E25" s="120">
        <v>337555204</v>
      </c>
      <c r="F25" s="120">
        <v>339859315</v>
      </c>
      <c r="G25" s="120">
        <v>318222533</v>
      </c>
      <c r="H25" s="121">
        <v>198330.43</v>
      </c>
      <c r="I25" s="121">
        <v>200901.71</v>
      </c>
      <c r="J25" s="121">
        <v>204166.51</v>
      </c>
      <c r="K25" s="121">
        <v>207025.71</v>
      </c>
      <c r="L25" s="121">
        <v>209096.02</v>
      </c>
      <c r="M25" s="121">
        <v>205958.82</v>
      </c>
      <c r="N25" s="80">
        <f t="shared" ref="N25:N53" si="9">G25/F25-1</f>
        <v>-6.3663936944026389E-2</v>
      </c>
      <c r="O25" s="80">
        <f t="shared" ref="O25:O53" si="10">M25/L25-1</f>
        <v>-1.5003633259016547E-2</v>
      </c>
    </row>
    <row r="26" spans="1:21" ht="15" hidden="1" x14ac:dyDescent="0.25">
      <c r="A26" s="119" t="s">
        <v>176</v>
      </c>
      <c r="B26" s="120">
        <v>239835799</v>
      </c>
      <c r="C26" s="120">
        <v>243577562</v>
      </c>
      <c r="D26" s="120">
        <v>246233518</v>
      </c>
      <c r="E26" s="120">
        <v>250412224</v>
      </c>
      <c r="F26" s="120">
        <v>252602771</v>
      </c>
      <c r="G26" s="120">
        <v>233170942</v>
      </c>
      <c r="H26" s="121">
        <v>151695.54999999999</v>
      </c>
      <c r="I26" s="121">
        <v>153833.03</v>
      </c>
      <c r="J26" s="121">
        <v>156250.07</v>
      </c>
      <c r="K26" s="121">
        <v>158673.37</v>
      </c>
      <c r="L26" s="121">
        <v>160585.49</v>
      </c>
      <c r="M26" s="121">
        <v>157964.14000000001</v>
      </c>
      <c r="N26" s="80">
        <f t="shared" si="9"/>
        <v>-7.6926428491158605E-2</v>
      </c>
      <c r="O26" s="80">
        <f t="shared" si="10"/>
        <v>-1.6323703966030667E-2</v>
      </c>
    </row>
    <row r="27" spans="1:21" ht="15" hidden="1" x14ac:dyDescent="0.25">
      <c r="A27" s="119" t="s">
        <v>177</v>
      </c>
      <c r="B27" s="120">
        <v>7274357</v>
      </c>
      <c r="C27" s="120">
        <v>7359294</v>
      </c>
      <c r="D27" s="120">
        <v>7493224</v>
      </c>
      <c r="E27" s="120">
        <v>7611626</v>
      </c>
      <c r="F27" s="120">
        <v>7713453</v>
      </c>
      <c r="G27" s="122" t="s">
        <v>178</v>
      </c>
      <c r="H27" s="121">
        <v>4617.3</v>
      </c>
      <c r="I27" s="121">
        <v>4675.2</v>
      </c>
      <c r="J27" s="121">
        <v>4748.5</v>
      </c>
      <c r="K27" s="121">
        <v>4818.1000000000004</v>
      </c>
      <c r="L27" s="121">
        <v>4893.8</v>
      </c>
      <c r="M27" s="121">
        <v>4891.3</v>
      </c>
      <c r="N27" s="80" t="e">
        <f t="shared" si="9"/>
        <v>#VALUE!</v>
      </c>
      <c r="O27" s="80">
        <f t="shared" si="10"/>
        <v>-5.1085046385224153E-4</v>
      </c>
      <c r="P27" s="75">
        <f t="shared" ref="P27:P53" si="11">B27/H27</f>
        <v>1575.4568687328092</v>
      </c>
      <c r="Q27" s="75">
        <f t="shared" ref="Q27:Q53" si="12">C27/I27</f>
        <v>1574.1131930184806</v>
      </c>
      <c r="R27" s="75">
        <f t="shared" ref="R27:R53" si="13">D27/J27</f>
        <v>1578.0191639465095</v>
      </c>
      <c r="S27" s="75">
        <f t="shared" ref="S27:S53" si="14">E27/K27</f>
        <v>1579.798260725182</v>
      </c>
      <c r="T27" s="75">
        <f t="shared" ref="T27:T53" si="15">F27/L27</f>
        <v>1576.1684171809227</v>
      </c>
    </row>
    <row r="28" spans="1:21" ht="15" hidden="1" x14ac:dyDescent="0.25">
      <c r="A28" s="119" t="s">
        <v>179</v>
      </c>
      <c r="B28" s="120">
        <v>5666897</v>
      </c>
      <c r="C28" s="120">
        <v>5692180</v>
      </c>
      <c r="D28" s="120">
        <v>5793060</v>
      </c>
      <c r="E28" s="120">
        <v>5791589</v>
      </c>
      <c r="F28" s="120">
        <v>5813610</v>
      </c>
      <c r="G28" s="120">
        <v>5539446</v>
      </c>
      <c r="H28" s="121">
        <v>3446.21</v>
      </c>
      <c r="I28" s="121">
        <v>3463.35</v>
      </c>
      <c r="J28" s="121">
        <v>3525.35</v>
      </c>
      <c r="K28" s="121">
        <v>3521.64</v>
      </c>
      <c r="L28" s="121">
        <v>3533.58</v>
      </c>
      <c r="M28" s="121">
        <v>3451.74</v>
      </c>
      <c r="N28" s="80">
        <f t="shared" si="9"/>
        <v>-4.7158994153374545E-2</v>
      </c>
      <c r="O28" s="80">
        <f t="shared" si="10"/>
        <v>-2.3160647275567547E-2</v>
      </c>
      <c r="P28" s="75">
        <f t="shared" si="11"/>
        <v>1644.38528122198</v>
      </c>
      <c r="Q28" s="75">
        <f t="shared" si="12"/>
        <v>1643.5474323992667</v>
      </c>
      <c r="R28" s="75">
        <f t="shared" si="13"/>
        <v>1643.2581162154113</v>
      </c>
      <c r="S28" s="75">
        <f t="shared" si="14"/>
        <v>1644.5715632489409</v>
      </c>
      <c r="T28" s="75">
        <f t="shared" si="15"/>
        <v>1645.2464639261034</v>
      </c>
      <c r="U28" s="75">
        <f t="shared" ref="U28:U52" si="16">G28/M28</f>
        <v>1604.8271306645345</v>
      </c>
    </row>
    <row r="29" spans="1:21" ht="15" hidden="1" x14ac:dyDescent="0.25">
      <c r="A29" s="119" t="s">
        <v>180</v>
      </c>
      <c r="B29" s="120">
        <v>9075987</v>
      </c>
      <c r="C29" s="120">
        <v>9339114</v>
      </c>
      <c r="D29" s="120">
        <v>9496559</v>
      </c>
      <c r="E29" s="120">
        <v>9667734</v>
      </c>
      <c r="F29" s="120">
        <v>9688025</v>
      </c>
      <c r="G29" s="120">
        <v>9121426</v>
      </c>
      <c r="H29" s="121">
        <v>5181.91</v>
      </c>
      <c r="I29" s="121">
        <v>5264.3</v>
      </c>
      <c r="J29" s="121">
        <v>5345.81</v>
      </c>
      <c r="K29" s="121">
        <v>5417.11</v>
      </c>
      <c r="L29" s="121">
        <v>5431.05</v>
      </c>
      <c r="M29" s="121">
        <v>5351</v>
      </c>
      <c r="N29" s="80">
        <f t="shared" si="9"/>
        <v>-5.848446922876438E-2</v>
      </c>
      <c r="O29" s="80">
        <f t="shared" si="10"/>
        <v>-1.4739322967013746E-2</v>
      </c>
      <c r="P29" s="75">
        <f t="shared" si="11"/>
        <v>1751.4752282459558</v>
      </c>
      <c r="Q29" s="75">
        <f t="shared" si="12"/>
        <v>1774.0466918678646</v>
      </c>
      <c r="R29" s="75">
        <f t="shared" si="13"/>
        <v>1776.449032045658</v>
      </c>
      <c r="S29" s="75">
        <f t="shared" si="14"/>
        <v>1784.6663626915461</v>
      </c>
      <c r="T29" s="75">
        <f t="shared" si="15"/>
        <v>1783.8217287633147</v>
      </c>
      <c r="U29" s="75">
        <f t="shared" si="16"/>
        <v>1704.6208185385908</v>
      </c>
    </row>
    <row r="30" spans="1:21" ht="15" hidden="1" x14ac:dyDescent="0.25">
      <c r="A30" s="119" t="s">
        <v>181</v>
      </c>
      <c r="B30" s="120">
        <v>3980822</v>
      </c>
      <c r="C30" s="120">
        <v>4061679</v>
      </c>
      <c r="D30" s="120">
        <v>4099663</v>
      </c>
      <c r="E30" s="120">
        <v>4096552</v>
      </c>
      <c r="F30" s="120">
        <v>4148117</v>
      </c>
      <c r="G30" s="120">
        <v>4013655</v>
      </c>
      <c r="H30" s="121">
        <v>2829</v>
      </c>
      <c r="I30" s="121">
        <v>2876.45</v>
      </c>
      <c r="J30" s="121">
        <v>2919.56</v>
      </c>
      <c r="K30" s="121">
        <v>2965.75</v>
      </c>
      <c r="L30" s="121">
        <v>3002.81</v>
      </c>
      <c r="M30" s="121">
        <v>2981.19</v>
      </c>
      <c r="N30" s="80">
        <f t="shared" si="9"/>
        <v>-3.2415189831916491E-2</v>
      </c>
      <c r="O30" s="80">
        <f t="shared" si="10"/>
        <v>-7.199922739034359E-3</v>
      </c>
      <c r="P30" s="75">
        <f t="shared" si="11"/>
        <v>1407.1481088723931</v>
      </c>
      <c r="Q30" s="75">
        <f t="shared" si="12"/>
        <v>1412.0457508387076</v>
      </c>
      <c r="R30" s="75">
        <f t="shared" si="13"/>
        <v>1404.2057707325762</v>
      </c>
      <c r="S30" s="75">
        <f t="shared" si="14"/>
        <v>1381.2870268903314</v>
      </c>
      <c r="T30" s="75">
        <f t="shared" si="15"/>
        <v>1381.4117443328082</v>
      </c>
      <c r="U30" s="75">
        <f t="shared" si="16"/>
        <v>1346.3264669477624</v>
      </c>
    </row>
    <row r="31" spans="1:21" ht="15" hidden="1" x14ac:dyDescent="0.25">
      <c r="A31" s="119" t="s">
        <v>182</v>
      </c>
      <c r="B31" s="120">
        <v>60411842</v>
      </c>
      <c r="C31" s="120">
        <v>60933176</v>
      </c>
      <c r="D31" s="120">
        <v>61483004</v>
      </c>
      <c r="E31" s="120">
        <v>62228798</v>
      </c>
      <c r="F31" s="120">
        <v>62596484</v>
      </c>
      <c r="G31" s="120">
        <v>59635865</v>
      </c>
      <c r="H31" s="121">
        <v>43122</v>
      </c>
      <c r="I31" s="121">
        <v>43661</v>
      </c>
      <c r="J31" s="121">
        <v>44262</v>
      </c>
      <c r="K31" s="121">
        <v>44868</v>
      </c>
      <c r="L31" s="121">
        <v>45269</v>
      </c>
      <c r="M31" s="121">
        <v>44782</v>
      </c>
      <c r="N31" s="80">
        <f t="shared" si="9"/>
        <v>-4.7296889710291112E-2</v>
      </c>
      <c r="O31" s="80">
        <f t="shared" si="10"/>
        <v>-1.0757913804148589E-2</v>
      </c>
      <c r="P31" s="75">
        <f t="shared" si="11"/>
        <v>1400.9517647604471</v>
      </c>
      <c r="Q31" s="75">
        <f t="shared" si="12"/>
        <v>1395.5973523281648</v>
      </c>
      <c r="R31" s="75">
        <f t="shared" si="13"/>
        <v>1389.0697212055488</v>
      </c>
      <c r="S31" s="75">
        <f t="shared" si="14"/>
        <v>1386.9305072657573</v>
      </c>
      <c r="T31" s="75">
        <f t="shared" si="15"/>
        <v>1382.7671033157349</v>
      </c>
      <c r="U31" s="75">
        <f t="shared" si="16"/>
        <v>1331.6927560180429</v>
      </c>
    </row>
    <row r="32" spans="1:21" ht="15" hidden="1" x14ac:dyDescent="0.25">
      <c r="A32" s="119" t="s">
        <v>183</v>
      </c>
      <c r="B32" s="120">
        <v>1153372</v>
      </c>
      <c r="C32" s="120">
        <v>1158943</v>
      </c>
      <c r="D32" s="120">
        <v>1191062</v>
      </c>
      <c r="E32" s="120">
        <v>1175841</v>
      </c>
      <c r="F32" s="120">
        <v>1182028</v>
      </c>
      <c r="G32" s="120">
        <v>1111672</v>
      </c>
      <c r="H32" s="121">
        <v>622.9</v>
      </c>
      <c r="I32" s="121">
        <v>624.70000000000005</v>
      </c>
      <c r="J32" s="121">
        <v>641.5</v>
      </c>
      <c r="K32" s="121">
        <v>649.5</v>
      </c>
      <c r="L32" s="121">
        <v>657.7</v>
      </c>
      <c r="M32" s="121">
        <v>639.79999999999995</v>
      </c>
      <c r="N32" s="80">
        <f t="shared" si="9"/>
        <v>-5.9521432656417628E-2</v>
      </c>
      <c r="O32" s="80">
        <f t="shared" si="10"/>
        <v>-2.7216055952562046E-2</v>
      </c>
      <c r="P32" s="75">
        <f t="shared" si="11"/>
        <v>1851.6166318831274</v>
      </c>
      <c r="Q32" s="75">
        <f t="shared" si="12"/>
        <v>1855.1992956619176</v>
      </c>
      <c r="R32" s="75">
        <f t="shared" si="13"/>
        <v>1856.6827747466875</v>
      </c>
      <c r="S32" s="75">
        <f t="shared" si="14"/>
        <v>1810.3787528868361</v>
      </c>
      <c r="T32" s="75">
        <f t="shared" si="15"/>
        <v>1797.2145355025086</v>
      </c>
      <c r="U32" s="75">
        <f t="shared" si="16"/>
        <v>1737.5304782744608</v>
      </c>
    </row>
    <row r="33" spans="1:21" ht="15" hidden="1" x14ac:dyDescent="0.25">
      <c r="A33" s="119" t="s">
        <v>184</v>
      </c>
      <c r="B33" s="120">
        <v>3553244</v>
      </c>
      <c r="C33" s="120">
        <v>3669366</v>
      </c>
      <c r="D33" s="120">
        <v>3805309</v>
      </c>
      <c r="E33" s="120">
        <v>3941433</v>
      </c>
      <c r="F33" s="120">
        <v>4031044</v>
      </c>
      <c r="G33" s="120">
        <v>3913031</v>
      </c>
      <c r="H33" s="121">
        <v>2006.82</v>
      </c>
      <c r="I33" s="121">
        <v>2081.41</v>
      </c>
      <c r="J33" s="121">
        <v>2144.14</v>
      </c>
      <c r="K33" s="121">
        <v>2212.04</v>
      </c>
      <c r="L33" s="121">
        <v>2275.85</v>
      </c>
      <c r="M33" s="121">
        <v>2241.83</v>
      </c>
      <c r="N33" s="80">
        <f t="shared" si="9"/>
        <v>-2.9276038663929249E-2</v>
      </c>
      <c r="O33" s="80">
        <f t="shared" si="10"/>
        <v>-1.4948261089263393E-2</v>
      </c>
      <c r="P33" s="75">
        <f t="shared" si="11"/>
        <v>1770.5843075113862</v>
      </c>
      <c r="Q33" s="75">
        <f t="shared" si="12"/>
        <v>1762.9232107081259</v>
      </c>
      <c r="R33" s="75">
        <f t="shared" si="13"/>
        <v>1774.7483839674649</v>
      </c>
      <c r="S33" s="75">
        <f t="shared" si="14"/>
        <v>1781.8090992929604</v>
      </c>
      <c r="T33" s="75">
        <f t="shared" si="15"/>
        <v>1771.2256958938419</v>
      </c>
      <c r="U33" s="75">
        <f t="shared" si="16"/>
        <v>1745.4628584683051</v>
      </c>
    </row>
    <row r="34" spans="1:21" ht="15" hidden="1" x14ac:dyDescent="0.25">
      <c r="A34" s="119" t="s">
        <v>185</v>
      </c>
      <c r="B34" s="120">
        <v>8823481</v>
      </c>
      <c r="C34" s="120">
        <v>9159918</v>
      </c>
      <c r="D34" s="120">
        <v>9132782</v>
      </c>
      <c r="E34" s="120">
        <v>9348797</v>
      </c>
      <c r="F34" s="120">
        <v>9247648</v>
      </c>
      <c r="G34" s="120">
        <v>8209285</v>
      </c>
      <c r="H34" s="121">
        <v>4322.57</v>
      </c>
      <c r="I34" s="121">
        <v>4469.51</v>
      </c>
      <c r="J34" s="121">
        <v>4446.63</v>
      </c>
      <c r="K34" s="121">
        <v>4509.1099999999997</v>
      </c>
      <c r="L34" s="121">
        <v>4565.37</v>
      </c>
      <c r="M34" s="121">
        <v>4504.51</v>
      </c>
      <c r="N34" s="80">
        <f t="shared" si="9"/>
        <v>-0.1122840099450152</v>
      </c>
      <c r="O34" s="80">
        <f t="shared" si="10"/>
        <v>-1.3330792465889862E-2</v>
      </c>
      <c r="P34" s="75">
        <f t="shared" si="11"/>
        <v>2041.2580941430679</v>
      </c>
      <c r="Q34" s="75">
        <f t="shared" si="12"/>
        <v>2049.4233148600183</v>
      </c>
      <c r="R34" s="75">
        <f t="shared" si="13"/>
        <v>2053.8659614134749</v>
      </c>
      <c r="S34" s="75">
        <f t="shared" si="14"/>
        <v>2073.3131371822824</v>
      </c>
      <c r="T34" s="75">
        <f t="shared" si="15"/>
        <v>2025.6075630233695</v>
      </c>
      <c r="U34" s="75">
        <f t="shared" si="16"/>
        <v>1822.4590465999631</v>
      </c>
    </row>
    <row r="35" spans="1:21" ht="15" hidden="1" x14ac:dyDescent="0.25">
      <c r="A35" s="119" t="s">
        <v>186</v>
      </c>
      <c r="B35" s="120">
        <v>31327801</v>
      </c>
      <c r="C35" s="120">
        <v>32132565</v>
      </c>
      <c r="D35" s="120">
        <v>32802153</v>
      </c>
      <c r="E35" s="120">
        <v>33678736</v>
      </c>
      <c r="F35" s="120">
        <v>34202336</v>
      </c>
      <c r="G35" s="120">
        <v>30633359</v>
      </c>
      <c r="H35" s="121">
        <v>18490.8</v>
      </c>
      <c r="I35" s="121">
        <v>18885.400000000001</v>
      </c>
      <c r="J35" s="121">
        <v>19382.099999999999</v>
      </c>
      <c r="K35" s="121">
        <v>19824.3</v>
      </c>
      <c r="L35" s="121">
        <v>20266.2</v>
      </c>
      <c r="M35" s="121">
        <v>19422.2</v>
      </c>
      <c r="N35" s="80">
        <f t="shared" si="9"/>
        <v>-0.10434892517283034</v>
      </c>
      <c r="O35" s="80">
        <f t="shared" si="10"/>
        <v>-4.1645695789047754E-2</v>
      </c>
      <c r="P35" s="75">
        <f t="shared" si="11"/>
        <v>1694.2371882233329</v>
      </c>
      <c r="Q35" s="75">
        <f t="shared" si="12"/>
        <v>1701.4500619526193</v>
      </c>
      <c r="R35" s="75">
        <f t="shared" si="13"/>
        <v>1692.3941678146332</v>
      </c>
      <c r="S35" s="75">
        <f t="shared" si="14"/>
        <v>1698.8612964896618</v>
      </c>
      <c r="T35" s="75">
        <f t="shared" si="15"/>
        <v>1687.6541236146884</v>
      </c>
      <c r="U35" s="75">
        <f t="shared" si="16"/>
        <v>1577.2342474076056</v>
      </c>
    </row>
    <row r="36" spans="1:21" ht="15" hidden="1" x14ac:dyDescent="0.25">
      <c r="A36" s="119" t="s">
        <v>187</v>
      </c>
      <c r="B36" s="120">
        <v>41620196</v>
      </c>
      <c r="C36" s="120">
        <v>41958886</v>
      </c>
      <c r="D36" s="120">
        <v>42033530</v>
      </c>
      <c r="E36" s="120">
        <v>42629311</v>
      </c>
      <c r="F36" s="120">
        <v>43022910</v>
      </c>
      <c r="G36" s="120">
        <v>39502192</v>
      </c>
      <c r="H36" s="121">
        <v>27391</v>
      </c>
      <c r="I36" s="121">
        <v>27567</v>
      </c>
      <c r="J36" s="121">
        <v>27881</v>
      </c>
      <c r="K36" s="121">
        <v>28163</v>
      </c>
      <c r="L36" s="121">
        <v>28480</v>
      </c>
      <c r="M36" s="121">
        <v>28179</v>
      </c>
      <c r="N36" s="80">
        <f t="shared" si="9"/>
        <v>-8.1833562629770928E-2</v>
      </c>
      <c r="O36" s="80">
        <f t="shared" si="10"/>
        <v>-1.0568820224719055E-2</v>
      </c>
      <c r="P36" s="75">
        <f t="shared" si="11"/>
        <v>1519.484356175386</v>
      </c>
      <c r="Q36" s="75">
        <f t="shared" si="12"/>
        <v>1522.0693582907099</v>
      </c>
      <c r="R36" s="75">
        <f t="shared" si="13"/>
        <v>1507.6048204870701</v>
      </c>
      <c r="S36" s="75">
        <f t="shared" si="14"/>
        <v>1513.6637077015944</v>
      </c>
      <c r="T36" s="75">
        <f t="shared" si="15"/>
        <v>1510.6358848314608</v>
      </c>
      <c r="U36" s="75">
        <f t="shared" si="16"/>
        <v>1401.8308669576636</v>
      </c>
    </row>
    <row r="37" spans="1:21" ht="15" hidden="1" x14ac:dyDescent="0.25">
      <c r="A37" s="119" t="s">
        <v>188</v>
      </c>
      <c r="B37" s="120">
        <v>2852730</v>
      </c>
      <c r="C37" s="120">
        <v>2871795</v>
      </c>
      <c r="D37" s="120">
        <v>2924820</v>
      </c>
      <c r="E37" s="120">
        <v>2979823</v>
      </c>
      <c r="F37" s="120">
        <v>3116435</v>
      </c>
      <c r="G37" s="120">
        <v>3072290</v>
      </c>
      <c r="H37" s="121">
        <v>1561.74</v>
      </c>
      <c r="I37" s="121">
        <v>1565.52</v>
      </c>
      <c r="J37" s="121">
        <v>1603.87</v>
      </c>
      <c r="K37" s="121">
        <v>1645.35</v>
      </c>
      <c r="L37" s="121">
        <v>1695.77</v>
      </c>
      <c r="M37" s="121">
        <v>1675.53</v>
      </c>
      <c r="N37" s="80">
        <f t="shared" si="9"/>
        <v>-1.4165224046065461E-2</v>
      </c>
      <c r="O37" s="80">
        <f t="shared" si="10"/>
        <v>-1.1935580886558883E-2</v>
      </c>
      <c r="P37" s="75">
        <f t="shared" si="11"/>
        <v>1826.6356755926083</v>
      </c>
      <c r="Q37" s="75">
        <f t="shared" si="12"/>
        <v>1834.4032653686954</v>
      </c>
      <c r="R37" s="75">
        <f t="shared" si="13"/>
        <v>1823.6016634764665</v>
      </c>
      <c r="S37" s="75">
        <f t="shared" si="14"/>
        <v>1811.0572218676878</v>
      </c>
      <c r="T37" s="75">
        <f t="shared" si="15"/>
        <v>1837.7698626582614</v>
      </c>
      <c r="U37" s="75">
        <f t="shared" si="16"/>
        <v>1833.6227939816058</v>
      </c>
    </row>
    <row r="38" spans="1:21" ht="15" hidden="1" x14ac:dyDescent="0.25">
      <c r="A38" s="119" t="s">
        <v>189</v>
      </c>
      <c r="B38" s="120">
        <v>42105813</v>
      </c>
      <c r="C38" s="120">
        <v>42781945</v>
      </c>
      <c r="D38" s="120">
        <v>43216699</v>
      </c>
      <c r="E38" s="120">
        <v>43622206</v>
      </c>
      <c r="F38" s="120">
        <v>43729748</v>
      </c>
      <c r="G38" s="120">
        <v>38932866</v>
      </c>
      <c r="H38" s="121">
        <v>24516.2</v>
      </c>
      <c r="I38" s="121">
        <v>24848.7</v>
      </c>
      <c r="J38" s="121">
        <v>25138.3</v>
      </c>
      <c r="K38" s="121">
        <v>25371.3</v>
      </c>
      <c r="L38" s="121">
        <v>25503</v>
      </c>
      <c r="M38" s="121">
        <v>24978.3</v>
      </c>
      <c r="N38" s="80">
        <f t="shared" si="9"/>
        <v>-0.109693794713841</v>
      </c>
      <c r="O38" s="80">
        <f t="shared" si="10"/>
        <v>-2.0574050111751618E-2</v>
      </c>
      <c r="P38" s="75">
        <f t="shared" si="11"/>
        <v>1717.4689796950588</v>
      </c>
      <c r="Q38" s="75">
        <f t="shared" si="12"/>
        <v>1721.697513350799</v>
      </c>
      <c r="R38" s="75">
        <f t="shared" si="13"/>
        <v>1719.1575802659688</v>
      </c>
      <c r="S38" s="75">
        <f t="shared" si="14"/>
        <v>1719.3524178895052</v>
      </c>
      <c r="T38" s="75">
        <f t="shared" si="15"/>
        <v>1714.6903501548838</v>
      </c>
      <c r="U38" s="75">
        <f t="shared" si="16"/>
        <v>1558.6675634450703</v>
      </c>
    </row>
    <row r="39" spans="1:21" ht="15" hidden="1" x14ac:dyDescent="0.25">
      <c r="A39" s="119" t="s">
        <v>190</v>
      </c>
      <c r="B39" s="120">
        <v>673397</v>
      </c>
      <c r="C39" s="120">
        <v>710685</v>
      </c>
      <c r="D39" s="120">
        <v>741587</v>
      </c>
      <c r="E39" s="120">
        <v>775760</v>
      </c>
      <c r="F39" s="120">
        <v>797866</v>
      </c>
      <c r="G39" s="120">
        <v>746473</v>
      </c>
      <c r="H39" s="121">
        <v>369.12</v>
      </c>
      <c r="I39" s="121">
        <v>386.31</v>
      </c>
      <c r="J39" s="121">
        <v>407.14</v>
      </c>
      <c r="K39" s="121">
        <v>428.8</v>
      </c>
      <c r="L39" s="121">
        <v>442.07</v>
      </c>
      <c r="M39" s="121">
        <v>439.58</v>
      </c>
      <c r="N39" s="80">
        <f t="shared" si="9"/>
        <v>-6.441307186921108E-2</v>
      </c>
      <c r="O39" s="80">
        <f t="shared" si="10"/>
        <v>-5.6325921234193776E-3</v>
      </c>
      <c r="P39" s="75">
        <f t="shared" si="11"/>
        <v>1824.3308409189424</v>
      </c>
      <c r="Q39" s="75">
        <f t="shared" si="12"/>
        <v>1839.6753902306439</v>
      </c>
      <c r="R39" s="75">
        <f t="shared" si="13"/>
        <v>1821.4545365230633</v>
      </c>
      <c r="S39" s="75">
        <f t="shared" si="14"/>
        <v>1809.141791044776</v>
      </c>
      <c r="T39" s="75">
        <f t="shared" si="15"/>
        <v>1804.8408623068744</v>
      </c>
      <c r="U39" s="75">
        <f t="shared" si="16"/>
        <v>1698.150507302425</v>
      </c>
    </row>
    <row r="40" spans="1:21" ht="15" hidden="1" x14ac:dyDescent="0.25">
      <c r="A40" s="119" t="s">
        <v>191</v>
      </c>
      <c r="B40" s="120">
        <v>1690648</v>
      </c>
      <c r="C40" s="120">
        <v>1686173</v>
      </c>
      <c r="D40" s="120">
        <v>1671429</v>
      </c>
      <c r="E40" s="120">
        <v>1707442</v>
      </c>
      <c r="F40" s="120">
        <v>1674917</v>
      </c>
      <c r="G40" s="120">
        <v>1581487</v>
      </c>
      <c r="H40" s="121">
        <v>889</v>
      </c>
      <c r="I40" s="121">
        <v>886.3</v>
      </c>
      <c r="J40" s="121">
        <v>885.99</v>
      </c>
      <c r="K40" s="121">
        <v>898.88</v>
      </c>
      <c r="L40" s="121">
        <v>898.06</v>
      </c>
      <c r="M40" s="121">
        <v>877.08</v>
      </c>
      <c r="N40" s="80">
        <f t="shared" si="9"/>
        <v>-5.5781868594085515E-2</v>
      </c>
      <c r="O40" s="80">
        <f t="shared" si="10"/>
        <v>-2.3361468053359369E-2</v>
      </c>
      <c r="P40" s="75">
        <f t="shared" si="11"/>
        <v>1901.7412823397076</v>
      </c>
      <c r="Q40" s="75">
        <f t="shared" si="12"/>
        <v>1902.4856143517998</v>
      </c>
      <c r="R40" s="75">
        <f t="shared" si="13"/>
        <v>1886.5100057562727</v>
      </c>
      <c r="S40" s="75">
        <f t="shared" si="14"/>
        <v>1899.5216269134924</v>
      </c>
      <c r="T40" s="75">
        <f t="shared" si="15"/>
        <v>1865.0390842482686</v>
      </c>
      <c r="U40" s="75">
        <f t="shared" si="16"/>
        <v>1803.1274228120581</v>
      </c>
    </row>
    <row r="41" spans="1:21" ht="15" hidden="1" x14ac:dyDescent="0.25">
      <c r="A41" s="119" t="s">
        <v>192</v>
      </c>
      <c r="B41" s="120">
        <v>2541680</v>
      </c>
      <c r="C41" s="120">
        <v>2632177</v>
      </c>
      <c r="D41" s="120">
        <v>2555492</v>
      </c>
      <c r="E41" s="120">
        <v>2601740</v>
      </c>
      <c r="F41" s="120">
        <v>2615886</v>
      </c>
      <c r="G41" s="120">
        <v>2467484</v>
      </c>
      <c r="H41" s="121">
        <v>1341.33</v>
      </c>
      <c r="I41" s="121">
        <v>1371.77</v>
      </c>
      <c r="J41" s="121">
        <v>1361.89</v>
      </c>
      <c r="K41" s="121">
        <v>1380.6</v>
      </c>
      <c r="L41" s="121">
        <v>1386.94</v>
      </c>
      <c r="M41" s="121">
        <v>1366.13</v>
      </c>
      <c r="N41" s="80">
        <f t="shared" si="9"/>
        <v>-5.673106549750262E-2</v>
      </c>
      <c r="O41" s="80">
        <f t="shared" si="10"/>
        <v>-1.500425396916949E-2</v>
      </c>
      <c r="P41" s="75">
        <f t="shared" si="11"/>
        <v>1894.8953650481239</v>
      </c>
      <c r="Q41" s="75">
        <f t="shared" si="12"/>
        <v>1918.8180234295837</v>
      </c>
      <c r="R41" s="75">
        <f t="shared" si="13"/>
        <v>1876.4305487227307</v>
      </c>
      <c r="S41" s="75">
        <f t="shared" si="14"/>
        <v>1884.4994929740694</v>
      </c>
      <c r="T41" s="75">
        <f t="shared" si="15"/>
        <v>1886.0844737335428</v>
      </c>
      <c r="U41" s="75">
        <f t="shared" si="16"/>
        <v>1806.1853557128529</v>
      </c>
    </row>
    <row r="42" spans="1:21" ht="15" hidden="1" x14ac:dyDescent="0.25">
      <c r="A42" s="119" t="s">
        <v>193</v>
      </c>
      <c r="B42" s="120">
        <v>614734</v>
      </c>
      <c r="C42" s="120">
        <v>632767</v>
      </c>
      <c r="D42" s="120">
        <v>651527</v>
      </c>
      <c r="E42" s="120">
        <v>675734</v>
      </c>
      <c r="F42" s="120">
        <v>700160</v>
      </c>
      <c r="G42" s="120">
        <v>676937</v>
      </c>
      <c r="H42" s="121">
        <v>406.12</v>
      </c>
      <c r="I42" s="121">
        <v>418.39</v>
      </c>
      <c r="J42" s="121">
        <v>432.71</v>
      </c>
      <c r="K42" s="121">
        <v>448.78</v>
      </c>
      <c r="L42" s="121">
        <v>465.05</v>
      </c>
      <c r="M42" s="121">
        <v>474.26</v>
      </c>
      <c r="N42" s="80">
        <f t="shared" si="9"/>
        <v>-3.3168132998171895E-2</v>
      </c>
      <c r="O42" s="80">
        <f t="shared" si="10"/>
        <v>1.980432211590144E-2</v>
      </c>
      <c r="P42" s="75">
        <f t="shared" si="11"/>
        <v>1513.6757608588593</v>
      </c>
      <c r="Q42" s="75">
        <f t="shared" si="12"/>
        <v>1512.3855732689597</v>
      </c>
      <c r="R42" s="75">
        <f t="shared" si="13"/>
        <v>1505.6897229091078</v>
      </c>
      <c r="S42" s="75">
        <f t="shared" si="14"/>
        <v>1505.7132670796382</v>
      </c>
      <c r="T42" s="75">
        <f t="shared" si="15"/>
        <v>1505.5585420922482</v>
      </c>
      <c r="U42" s="75">
        <f t="shared" si="16"/>
        <v>1427.354193902079</v>
      </c>
    </row>
    <row r="43" spans="1:21" ht="15" hidden="1" x14ac:dyDescent="0.25">
      <c r="A43" s="119" t="s">
        <v>194</v>
      </c>
      <c r="B43" s="120">
        <v>7529956</v>
      </c>
      <c r="C43" s="120">
        <v>7873648</v>
      </c>
      <c r="D43" s="120">
        <v>7966635</v>
      </c>
      <c r="E43" s="120">
        <v>8065183</v>
      </c>
      <c r="F43" s="120">
        <v>8133520</v>
      </c>
      <c r="G43" s="120">
        <v>7667336</v>
      </c>
      <c r="H43" s="121">
        <v>4312.82</v>
      </c>
      <c r="I43" s="121">
        <v>4473.26</v>
      </c>
      <c r="J43" s="121">
        <v>4559.25</v>
      </c>
      <c r="K43" s="121">
        <v>4662.29</v>
      </c>
      <c r="L43" s="121">
        <v>4721.03</v>
      </c>
      <c r="M43" s="121">
        <v>4617.54</v>
      </c>
      <c r="N43" s="80">
        <f t="shared" si="9"/>
        <v>-5.7316389459914019E-2</v>
      </c>
      <c r="O43" s="80">
        <f t="shared" si="10"/>
        <v>-2.192106383564596E-2</v>
      </c>
      <c r="P43" s="75">
        <f t="shared" si="11"/>
        <v>1745.9471992802853</v>
      </c>
      <c r="Q43" s="75">
        <f t="shared" si="12"/>
        <v>1760.1588103530758</v>
      </c>
      <c r="R43" s="75">
        <f t="shared" si="13"/>
        <v>1747.356473104129</v>
      </c>
      <c r="S43" s="75">
        <f t="shared" si="14"/>
        <v>1729.8758764469821</v>
      </c>
      <c r="T43" s="75">
        <f t="shared" si="15"/>
        <v>1722.827433843886</v>
      </c>
      <c r="U43" s="75">
        <f t="shared" si="16"/>
        <v>1660.4806888516396</v>
      </c>
    </row>
    <row r="44" spans="1:21" ht="15" hidden="1" x14ac:dyDescent="0.25">
      <c r="A44" s="119" t="s">
        <v>195</v>
      </c>
      <c r="B44" s="120">
        <v>385651</v>
      </c>
      <c r="C44" s="120">
        <v>419242</v>
      </c>
      <c r="D44" s="120">
        <v>434595</v>
      </c>
      <c r="E44" s="120">
        <v>466876</v>
      </c>
      <c r="F44" s="120">
        <v>508141</v>
      </c>
      <c r="G44" s="120">
        <v>471146</v>
      </c>
      <c r="H44" s="121">
        <v>197.27</v>
      </c>
      <c r="I44" s="121">
        <v>205.72</v>
      </c>
      <c r="J44" s="121">
        <v>222.34</v>
      </c>
      <c r="K44" s="121">
        <v>235.7</v>
      </c>
      <c r="L44" s="121">
        <v>251.23</v>
      </c>
      <c r="M44" s="121">
        <v>257.86</v>
      </c>
      <c r="N44" s="80">
        <f t="shared" si="9"/>
        <v>-7.2804595574850306E-2</v>
      </c>
      <c r="O44" s="80">
        <f t="shared" si="10"/>
        <v>2.6390160410779018E-2</v>
      </c>
      <c r="P44" s="75">
        <f t="shared" si="11"/>
        <v>1954.9399300451157</v>
      </c>
      <c r="Q44" s="75">
        <f t="shared" si="12"/>
        <v>2037.9253354073498</v>
      </c>
      <c r="R44" s="75">
        <f t="shared" si="13"/>
        <v>1954.6415399838086</v>
      </c>
      <c r="S44" s="75">
        <f t="shared" si="14"/>
        <v>1980.8061094611796</v>
      </c>
      <c r="T44" s="75">
        <f t="shared" si="15"/>
        <v>2022.6127452931578</v>
      </c>
      <c r="U44" s="75">
        <f t="shared" si="16"/>
        <v>1827.1387574652911</v>
      </c>
    </row>
    <row r="45" spans="1:21" ht="15" hidden="1" x14ac:dyDescent="0.25">
      <c r="A45" s="119" t="s">
        <v>196</v>
      </c>
      <c r="B45" s="120">
        <v>12558566</v>
      </c>
      <c r="C45" s="120">
        <v>12853858</v>
      </c>
      <c r="D45" s="120">
        <v>13156463</v>
      </c>
      <c r="E45" s="120">
        <v>13496446</v>
      </c>
      <c r="F45" s="120">
        <v>13786869</v>
      </c>
      <c r="G45" s="120">
        <v>13316998</v>
      </c>
      <c r="H45" s="121">
        <v>8808</v>
      </c>
      <c r="I45" s="121">
        <v>8943</v>
      </c>
      <c r="J45" s="121">
        <v>9157</v>
      </c>
      <c r="K45" s="121">
        <v>9396</v>
      </c>
      <c r="L45" s="121">
        <v>9576</v>
      </c>
      <c r="M45" s="121">
        <v>9519</v>
      </c>
      <c r="N45" s="80">
        <f t="shared" si="9"/>
        <v>-3.4081052050324079E-2</v>
      </c>
      <c r="O45" s="80">
        <f t="shared" si="10"/>
        <v>-5.9523809523809312E-3</v>
      </c>
      <c r="P45" s="75">
        <f t="shared" si="11"/>
        <v>1425.8135785649411</v>
      </c>
      <c r="Q45" s="75">
        <f t="shared" si="12"/>
        <v>1437.309404003131</v>
      </c>
      <c r="R45" s="75">
        <f t="shared" si="13"/>
        <v>1436.7656437697935</v>
      </c>
      <c r="S45" s="75">
        <f t="shared" si="14"/>
        <v>1436.4033631332481</v>
      </c>
      <c r="T45" s="75">
        <f t="shared" si="15"/>
        <v>1439.7315162907269</v>
      </c>
      <c r="U45" s="75">
        <f t="shared" si="16"/>
        <v>1398.9912805967012</v>
      </c>
    </row>
    <row r="46" spans="1:21" ht="15" hidden="1" x14ac:dyDescent="0.25">
      <c r="A46" s="119" t="s">
        <v>197</v>
      </c>
      <c r="B46" s="120">
        <v>6879494</v>
      </c>
      <c r="C46" s="120">
        <v>7025187</v>
      </c>
      <c r="D46" s="120">
        <v>7096540</v>
      </c>
      <c r="E46" s="120">
        <v>7236292</v>
      </c>
      <c r="F46" s="120">
        <v>7356373</v>
      </c>
      <c r="G46" s="120">
        <v>6708940</v>
      </c>
      <c r="H46" s="121">
        <v>4285.54</v>
      </c>
      <c r="I46" s="121">
        <v>4341.33</v>
      </c>
      <c r="J46" s="121">
        <v>4412.5600000000004</v>
      </c>
      <c r="K46" s="121">
        <v>4487.91</v>
      </c>
      <c r="L46" s="121">
        <v>4539.13</v>
      </c>
      <c r="M46" s="121">
        <v>4463.25</v>
      </c>
      <c r="N46" s="80">
        <f t="shared" si="9"/>
        <v>-8.8009811356765111E-2</v>
      </c>
      <c r="O46" s="80">
        <f t="shared" si="10"/>
        <v>-1.6716859838779685E-2</v>
      </c>
      <c r="P46" s="75">
        <f t="shared" si="11"/>
        <v>1605.2805480756217</v>
      </c>
      <c r="Q46" s="75">
        <f t="shared" si="12"/>
        <v>1618.2107787244922</v>
      </c>
      <c r="R46" s="75">
        <f t="shared" si="13"/>
        <v>1608.2591511503524</v>
      </c>
      <c r="S46" s="75">
        <f t="shared" si="14"/>
        <v>1612.3968617909004</v>
      </c>
      <c r="T46" s="75">
        <f t="shared" si="15"/>
        <v>1620.657042208529</v>
      </c>
      <c r="U46" s="75">
        <f t="shared" si="16"/>
        <v>1503.151291099535</v>
      </c>
    </row>
    <row r="47" spans="1:21" ht="15" hidden="1" x14ac:dyDescent="0.25">
      <c r="A47" s="119" t="s">
        <v>198</v>
      </c>
      <c r="B47" s="120">
        <v>32722676</v>
      </c>
      <c r="C47" s="120">
        <v>33028202</v>
      </c>
      <c r="D47" s="120">
        <v>33108980</v>
      </c>
      <c r="E47" s="120">
        <v>32842692</v>
      </c>
      <c r="F47" s="120">
        <v>32658052</v>
      </c>
      <c r="G47" s="120">
        <v>32440922</v>
      </c>
      <c r="H47" s="121">
        <v>15970</v>
      </c>
      <c r="I47" s="121">
        <v>16099.7</v>
      </c>
      <c r="J47" s="121">
        <v>16315</v>
      </c>
      <c r="K47" s="121">
        <v>16403.7</v>
      </c>
      <c r="L47" s="121">
        <v>16363.3</v>
      </c>
      <c r="M47" s="121">
        <v>16376.8</v>
      </c>
      <c r="N47" s="80">
        <f t="shared" si="9"/>
        <v>-6.6485900628733274E-3</v>
      </c>
      <c r="O47" s="80">
        <f t="shared" si="10"/>
        <v>8.2501695868186786E-4</v>
      </c>
      <c r="P47" s="75">
        <f t="shared" si="11"/>
        <v>2049.0091421415154</v>
      </c>
      <c r="Q47" s="75">
        <f t="shared" si="12"/>
        <v>2051.4793443356089</v>
      </c>
      <c r="R47" s="75">
        <f t="shared" si="13"/>
        <v>2029.3582592706098</v>
      </c>
      <c r="S47" s="75">
        <f t="shared" si="14"/>
        <v>2002.1514658278315</v>
      </c>
      <c r="T47" s="75">
        <f t="shared" si="15"/>
        <v>1995.8108694456498</v>
      </c>
      <c r="U47" s="75">
        <f t="shared" si="16"/>
        <v>1980.907259049387</v>
      </c>
    </row>
    <row r="48" spans="1:21" ht="15" hidden="1" x14ac:dyDescent="0.25">
      <c r="A48" s="119" t="s">
        <v>199</v>
      </c>
      <c r="B48" s="120">
        <v>8596143</v>
      </c>
      <c r="C48" s="120">
        <v>8764194</v>
      </c>
      <c r="D48" s="120">
        <v>8998243</v>
      </c>
      <c r="E48" s="120">
        <v>9263312</v>
      </c>
      <c r="F48" s="120">
        <v>9374086</v>
      </c>
      <c r="G48" s="120">
        <v>8514548</v>
      </c>
      <c r="H48" s="121">
        <v>4575.82</v>
      </c>
      <c r="I48" s="121">
        <v>4649.8599999999997</v>
      </c>
      <c r="J48" s="121">
        <v>4802.6000000000004</v>
      </c>
      <c r="K48" s="121">
        <v>4914.0200000000004</v>
      </c>
      <c r="L48" s="121">
        <v>4952.21</v>
      </c>
      <c r="M48" s="121">
        <v>4865.7299999999996</v>
      </c>
      <c r="N48" s="80">
        <f t="shared" si="9"/>
        <v>-9.1692992788843575E-2</v>
      </c>
      <c r="O48" s="80">
        <f t="shared" si="10"/>
        <v>-1.7462910498545203E-2</v>
      </c>
      <c r="P48" s="75">
        <f t="shared" si="11"/>
        <v>1878.6016495404103</v>
      </c>
      <c r="Q48" s="75">
        <f t="shared" si="12"/>
        <v>1884.8296507851851</v>
      </c>
      <c r="R48" s="75">
        <f t="shared" si="13"/>
        <v>1873.6190813309456</v>
      </c>
      <c r="S48" s="75">
        <f t="shared" si="14"/>
        <v>1885.0782048099111</v>
      </c>
      <c r="T48" s="75">
        <f t="shared" si="15"/>
        <v>1892.9096302458902</v>
      </c>
      <c r="U48" s="75">
        <f t="shared" si="16"/>
        <v>1749.9014536359398</v>
      </c>
    </row>
    <row r="49" spans="1:21" ht="15" hidden="1" x14ac:dyDescent="0.25">
      <c r="A49" s="119" t="s">
        <v>200</v>
      </c>
      <c r="B49" s="120">
        <v>15224096</v>
      </c>
      <c r="C49" s="120">
        <v>15249386</v>
      </c>
      <c r="D49" s="120">
        <v>15413569</v>
      </c>
      <c r="E49" s="120">
        <v>15437386</v>
      </c>
      <c r="F49" s="120">
        <v>15466443</v>
      </c>
      <c r="G49" s="120">
        <v>15218970</v>
      </c>
      <c r="H49" s="121">
        <v>8525.7000000000007</v>
      </c>
      <c r="I49" s="121">
        <v>8429.6</v>
      </c>
      <c r="J49" s="121">
        <v>8631</v>
      </c>
      <c r="K49" s="121">
        <v>8638.7999999999993</v>
      </c>
      <c r="L49" s="121">
        <v>8634.7000000000007</v>
      </c>
      <c r="M49" s="121">
        <v>8480.4</v>
      </c>
      <c r="N49" s="80">
        <f t="shared" si="9"/>
        <v>-1.6000640871336791E-2</v>
      </c>
      <c r="O49" s="80">
        <f t="shared" si="10"/>
        <v>-1.7869758069186115E-2</v>
      </c>
      <c r="P49" s="75">
        <f t="shared" si="11"/>
        <v>1785.6710885909661</v>
      </c>
      <c r="Q49" s="75">
        <f t="shared" si="12"/>
        <v>1809.0284236499951</v>
      </c>
      <c r="R49" s="75">
        <f t="shared" si="13"/>
        <v>1785.838141582667</v>
      </c>
      <c r="S49" s="75">
        <f t="shared" si="14"/>
        <v>1786.9826827800159</v>
      </c>
      <c r="T49" s="75">
        <f t="shared" si="15"/>
        <v>1791.1963357151956</v>
      </c>
      <c r="U49" s="75">
        <f t="shared" si="16"/>
        <v>1794.6052073015424</v>
      </c>
    </row>
    <row r="50" spans="1:21" ht="15" hidden="1" x14ac:dyDescent="0.25">
      <c r="A50" s="119" t="s">
        <v>201</v>
      </c>
      <c r="B50" s="120">
        <v>1592587</v>
      </c>
      <c r="C50" s="120">
        <v>1588235</v>
      </c>
      <c r="D50" s="120">
        <v>1604647</v>
      </c>
      <c r="E50" s="120">
        <v>1632748</v>
      </c>
      <c r="F50" s="120">
        <v>1676194</v>
      </c>
      <c r="G50" s="120">
        <v>1570093</v>
      </c>
      <c r="H50" s="121">
        <v>943.86</v>
      </c>
      <c r="I50" s="121">
        <v>961.19</v>
      </c>
      <c r="J50" s="121">
        <v>989.62</v>
      </c>
      <c r="K50" s="121">
        <v>1021.32</v>
      </c>
      <c r="L50" s="121">
        <v>1046.69</v>
      </c>
      <c r="M50" s="121">
        <v>1036.6400000000001</v>
      </c>
      <c r="N50" s="80">
        <f t="shared" si="9"/>
        <v>-6.3298758974199898E-2</v>
      </c>
      <c r="O50" s="80">
        <f t="shared" si="10"/>
        <v>-9.6016967774603668E-3</v>
      </c>
      <c r="P50" s="75">
        <f t="shared" si="11"/>
        <v>1687.3127370584621</v>
      </c>
      <c r="Q50" s="75">
        <f t="shared" si="12"/>
        <v>1652.3632164296339</v>
      </c>
      <c r="R50" s="75">
        <f t="shared" si="13"/>
        <v>1621.4779410278693</v>
      </c>
      <c r="S50" s="75">
        <f t="shared" si="14"/>
        <v>1598.664473426546</v>
      </c>
      <c r="T50" s="75">
        <f t="shared" si="15"/>
        <v>1601.4235351441209</v>
      </c>
      <c r="U50" s="75">
        <f t="shared" si="16"/>
        <v>1514.5981247106033</v>
      </c>
    </row>
    <row r="51" spans="1:21" ht="15" hidden="1" x14ac:dyDescent="0.25">
      <c r="A51" s="119" t="s">
        <v>202</v>
      </c>
      <c r="B51" s="120">
        <v>3976689</v>
      </c>
      <c r="C51" s="120">
        <v>4038652</v>
      </c>
      <c r="D51" s="120">
        <v>4065534</v>
      </c>
      <c r="E51" s="120">
        <v>4123329</v>
      </c>
      <c r="F51" s="120">
        <v>4137228</v>
      </c>
      <c r="G51" s="120">
        <v>3771291</v>
      </c>
      <c r="H51" s="121">
        <v>2267.1</v>
      </c>
      <c r="I51" s="121">
        <v>2321.0500000000002</v>
      </c>
      <c r="J51" s="121">
        <v>2372.2600000000002</v>
      </c>
      <c r="K51" s="121">
        <v>2419.9</v>
      </c>
      <c r="L51" s="121">
        <v>2445.19</v>
      </c>
      <c r="M51" s="121">
        <v>2399.0700000000002</v>
      </c>
      <c r="N51" s="80">
        <f t="shared" si="9"/>
        <v>-8.8449802621465401E-2</v>
      </c>
      <c r="O51" s="80">
        <f t="shared" si="10"/>
        <v>-1.8861519963683793E-2</v>
      </c>
      <c r="P51" s="75">
        <f t="shared" si="11"/>
        <v>1754.0862776233955</v>
      </c>
      <c r="Q51" s="75">
        <f t="shared" si="12"/>
        <v>1740.0107709872686</v>
      </c>
      <c r="R51" s="75">
        <f t="shared" si="13"/>
        <v>1713.7809514977278</v>
      </c>
      <c r="S51" s="75">
        <f t="shared" si="14"/>
        <v>1703.9253688168933</v>
      </c>
      <c r="T51" s="75">
        <f t="shared" si="15"/>
        <v>1691.9863078124808</v>
      </c>
      <c r="U51" s="75">
        <f t="shared" si="16"/>
        <v>1571.9803924020557</v>
      </c>
    </row>
    <row r="52" spans="1:21" ht="15" hidden="1" x14ac:dyDescent="0.25">
      <c r="A52" s="119" t="s">
        <v>203</v>
      </c>
      <c r="B52" s="120">
        <v>4056100</v>
      </c>
      <c r="C52" s="120">
        <v>4072300</v>
      </c>
      <c r="D52" s="120">
        <v>4099700</v>
      </c>
      <c r="E52" s="120">
        <v>4195800</v>
      </c>
      <c r="F52" s="120">
        <v>4249400</v>
      </c>
      <c r="G52" s="120">
        <v>4166000</v>
      </c>
      <c r="H52" s="121">
        <v>2523.8000000000002</v>
      </c>
      <c r="I52" s="121">
        <v>2535.1999999999998</v>
      </c>
      <c r="J52" s="121">
        <v>2561.8000000000002</v>
      </c>
      <c r="K52" s="121">
        <v>2626.1</v>
      </c>
      <c r="L52" s="121">
        <v>2673.1</v>
      </c>
      <c r="M52" s="121">
        <v>2633.6</v>
      </c>
      <c r="N52" s="80">
        <f t="shared" si="9"/>
        <v>-1.9626300183555379E-2</v>
      </c>
      <c r="O52" s="80">
        <f t="shared" si="10"/>
        <v>-1.4776850847330825E-2</v>
      </c>
      <c r="P52" s="75">
        <f t="shared" si="11"/>
        <v>1607.1400269434978</v>
      </c>
      <c r="Q52" s="75">
        <f t="shared" si="12"/>
        <v>1606.3032502366677</v>
      </c>
      <c r="R52" s="75">
        <f t="shared" si="13"/>
        <v>1600.3200874385197</v>
      </c>
      <c r="S52" s="75">
        <f t="shared" si="14"/>
        <v>1597.7304748486349</v>
      </c>
      <c r="T52" s="75">
        <f t="shared" si="15"/>
        <v>1589.6898731809511</v>
      </c>
      <c r="U52" s="75">
        <f t="shared" si="16"/>
        <v>1581.8651275820171</v>
      </c>
    </row>
    <row r="53" spans="1:21" ht="15" hidden="1" x14ac:dyDescent="0.25">
      <c r="A53" s="119" t="s">
        <v>204</v>
      </c>
      <c r="B53" s="120">
        <v>7792600</v>
      </c>
      <c r="C53" s="120">
        <v>8001710</v>
      </c>
      <c r="D53" s="120">
        <v>8134280</v>
      </c>
      <c r="E53" s="120">
        <v>8262020</v>
      </c>
      <c r="F53" s="120">
        <v>8232340</v>
      </c>
      <c r="G53" s="122" t="s">
        <v>178</v>
      </c>
      <c r="H53" s="121">
        <v>4807.5</v>
      </c>
      <c r="I53" s="121">
        <v>4896.5</v>
      </c>
      <c r="J53" s="121">
        <v>5016.6000000000004</v>
      </c>
      <c r="K53" s="121">
        <v>5097.7</v>
      </c>
      <c r="L53" s="121">
        <v>5128.3</v>
      </c>
      <c r="M53" s="121">
        <v>5060.5</v>
      </c>
      <c r="N53" s="80" t="e">
        <f t="shared" si="9"/>
        <v>#VALUE!</v>
      </c>
      <c r="O53" s="80">
        <f t="shared" si="10"/>
        <v>-1.3220755416024854E-2</v>
      </c>
      <c r="P53" s="75">
        <f t="shared" si="11"/>
        <v>1620.9256370254809</v>
      </c>
      <c r="Q53" s="75">
        <f t="shared" si="12"/>
        <v>1634.1693046053304</v>
      </c>
      <c r="R53" s="75">
        <f t="shared" si="13"/>
        <v>1621.4727106008052</v>
      </c>
      <c r="S53" s="75">
        <f t="shared" si="14"/>
        <v>1620.7348412028955</v>
      </c>
      <c r="T53" s="75">
        <f t="shared" si="15"/>
        <v>1605.2766023828558</v>
      </c>
    </row>
    <row r="54" spans="1:21" hidden="1" x14ac:dyDescent="0.2"/>
    <row r="55" spans="1:21" hidden="1" x14ac:dyDescent="0.2">
      <c r="A55" s="79" t="s">
        <v>205</v>
      </c>
    </row>
    <row r="56" spans="1:21" hidden="1" x14ac:dyDescent="0.2">
      <c r="A56" s="79" t="s">
        <v>178</v>
      </c>
      <c r="B56" s="79" t="s">
        <v>206</v>
      </c>
    </row>
    <row r="57" spans="1:21" hidden="1" x14ac:dyDescent="0.2"/>
    <row r="58" spans="1:21" hidden="1" x14ac:dyDescent="0.2">
      <c r="A58" s="79" t="s">
        <v>167</v>
      </c>
      <c r="B58" s="79" t="s">
        <v>168</v>
      </c>
    </row>
    <row r="59" spans="1:21" hidden="1" x14ac:dyDescent="0.2">
      <c r="A59" s="79" t="s">
        <v>169</v>
      </c>
      <c r="B59" s="79" t="s">
        <v>207</v>
      </c>
    </row>
    <row r="60" spans="1:21" hidden="1" x14ac:dyDescent="0.2"/>
    <row r="61" spans="1:21" hidden="1" x14ac:dyDescent="0.2">
      <c r="A61" s="119" t="s">
        <v>171</v>
      </c>
      <c r="B61" s="119" t="s">
        <v>172</v>
      </c>
      <c r="C61" s="119" t="s">
        <v>172</v>
      </c>
      <c r="D61" s="119" t="s">
        <v>172</v>
      </c>
      <c r="E61" s="119" t="s">
        <v>172</v>
      </c>
      <c r="F61" s="119" t="s">
        <v>172</v>
      </c>
      <c r="G61" s="119" t="s">
        <v>172</v>
      </c>
      <c r="H61" s="119" t="s">
        <v>173</v>
      </c>
      <c r="I61" s="119" t="s">
        <v>173</v>
      </c>
      <c r="J61" s="119" t="s">
        <v>173</v>
      </c>
      <c r="K61" s="119" t="s">
        <v>173</v>
      </c>
      <c r="L61" s="119" t="s">
        <v>173</v>
      </c>
      <c r="M61" s="119" t="s">
        <v>173</v>
      </c>
    </row>
    <row r="62" spans="1:21" hidden="1" x14ac:dyDescent="0.2">
      <c r="A62" s="119" t="s">
        <v>174</v>
      </c>
      <c r="B62" s="119" t="s">
        <v>158</v>
      </c>
      <c r="C62" s="119" t="s">
        <v>159</v>
      </c>
      <c r="D62" s="119" t="s">
        <v>160</v>
      </c>
      <c r="E62" s="119" t="s">
        <v>161</v>
      </c>
      <c r="F62" s="119" t="s">
        <v>162</v>
      </c>
      <c r="G62" s="119" t="s">
        <v>163</v>
      </c>
      <c r="H62" s="119" t="s">
        <v>158</v>
      </c>
      <c r="I62" s="119" t="s">
        <v>159</v>
      </c>
      <c r="J62" s="119" t="s">
        <v>160</v>
      </c>
      <c r="K62" s="119" t="s">
        <v>161</v>
      </c>
      <c r="L62" s="119" t="s">
        <v>162</v>
      </c>
      <c r="M62" s="119" t="s">
        <v>163</v>
      </c>
    </row>
    <row r="63" spans="1:21" ht="15" hidden="1" x14ac:dyDescent="0.25">
      <c r="A63" s="119" t="s">
        <v>175</v>
      </c>
      <c r="B63" s="120">
        <v>260643878</v>
      </c>
      <c r="C63" s="120">
        <v>266290200</v>
      </c>
      <c r="D63" s="120">
        <v>270357796</v>
      </c>
      <c r="E63" s="120">
        <v>275104249</v>
      </c>
      <c r="F63" s="120">
        <v>277944283</v>
      </c>
      <c r="G63" s="120">
        <v>261651055</v>
      </c>
      <c r="H63" s="121">
        <v>167255.32</v>
      </c>
      <c r="I63" s="121">
        <v>170232.2</v>
      </c>
      <c r="J63" s="121">
        <v>173597.21</v>
      </c>
      <c r="K63" s="121">
        <v>176533.98</v>
      </c>
      <c r="L63" s="121">
        <v>178754.55</v>
      </c>
      <c r="M63" s="121">
        <v>176082.09</v>
      </c>
      <c r="N63" s="80">
        <f t="shared" ref="N63:N91" si="17">G63/F63-1</f>
        <v>-5.8620482580676092E-2</v>
      </c>
      <c r="O63" s="80">
        <f t="shared" ref="O63:O91" si="18">M63/L63-1</f>
        <v>-1.495044461805306E-2</v>
      </c>
    </row>
    <row r="64" spans="1:21" ht="15" hidden="1" x14ac:dyDescent="0.25">
      <c r="A64" s="119" t="s">
        <v>176</v>
      </c>
      <c r="B64" s="120">
        <v>191743833</v>
      </c>
      <c r="C64" s="120">
        <v>195658739</v>
      </c>
      <c r="D64" s="120">
        <v>198821060</v>
      </c>
      <c r="E64" s="120">
        <v>202996166</v>
      </c>
      <c r="F64" s="120">
        <v>205386381</v>
      </c>
      <c r="G64" s="120">
        <v>190970720</v>
      </c>
      <c r="H64" s="121">
        <v>129014.64</v>
      </c>
      <c r="I64" s="121">
        <v>131212.04</v>
      </c>
      <c r="J64" s="121">
        <v>133788.07999999999</v>
      </c>
      <c r="K64" s="121">
        <v>136189.57</v>
      </c>
      <c r="L64" s="121">
        <v>138096.48000000001</v>
      </c>
      <c r="M64" s="121">
        <v>135931.85</v>
      </c>
      <c r="N64" s="80">
        <f t="shared" si="17"/>
        <v>-7.0188008230204879E-2</v>
      </c>
      <c r="O64" s="80">
        <f t="shared" si="18"/>
        <v>-1.5674765931760204E-2</v>
      </c>
    </row>
    <row r="65" spans="1:15" ht="15" hidden="1" x14ac:dyDescent="0.25">
      <c r="A65" s="119" t="s">
        <v>177</v>
      </c>
      <c r="B65" s="120">
        <v>5510349</v>
      </c>
      <c r="C65" s="120">
        <v>5591353</v>
      </c>
      <c r="D65" s="120">
        <v>5700548</v>
      </c>
      <c r="E65" s="120">
        <v>5798484</v>
      </c>
      <c r="F65" s="120">
        <v>5877337</v>
      </c>
      <c r="G65" s="122" t="s">
        <v>178</v>
      </c>
      <c r="H65" s="121">
        <v>3851.1</v>
      </c>
      <c r="I65" s="121">
        <v>3896.8</v>
      </c>
      <c r="J65" s="121">
        <v>3957.3</v>
      </c>
      <c r="K65" s="121">
        <v>4013.7</v>
      </c>
      <c r="L65" s="121">
        <v>4074.8</v>
      </c>
      <c r="M65" s="121">
        <v>4058.3</v>
      </c>
      <c r="N65" s="80" t="e">
        <f t="shared" si="17"/>
        <v>#VALUE!</v>
      </c>
      <c r="O65" s="80">
        <f t="shared" si="18"/>
        <v>-4.0492784921959402E-3</v>
      </c>
    </row>
    <row r="66" spans="1:15" ht="15" hidden="1" x14ac:dyDescent="0.25">
      <c r="A66" s="119" t="s">
        <v>179</v>
      </c>
      <c r="B66" s="120">
        <v>4200309</v>
      </c>
      <c r="C66" s="120">
        <v>4271290</v>
      </c>
      <c r="D66" s="120">
        <v>4284960</v>
      </c>
      <c r="E66" s="120">
        <v>4322918</v>
      </c>
      <c r="F66" s="120">
        <v>4390383</v>
      </c>
      <c r="G66" s="120">
        <v>4180063</v>
      </c>
      <c r="H66" s="121">
        <v>2530.85</v>
      </c>
      <c r="I66" s="121">
        <v>2576.08</v>
      </c>
      <c r="J66" s="121">
        <v>2584.39</v>
      </c>
      <c r="K66" s="121">
        <v>2605.9499999999998</v>
      </c>
      <c r="L66" s="121">
        <v>2646.2</v>
      </c>
      <c r="M66" s="121">
        <v>2573.29</v>
      </c>
      <c r="N66" s="80">
        <f t="shared" si="17"/>
        <v>-4.7904704441503188E-2</v>
      </c>
      <c r="O66" s="80">
        <f t="shared" si="18"/>
        <v>-2.7552717103771385E-2</v>
      </c>
    </row>
    <row r="67" spans="1:15" ht="15" hidden="1" x14ac:dyDescent="0.25">
      <c r="A67" s="119" t="s">
        <v>180</v>
      </c>
      <c r="B67" s="120">
        <v>7551924</v>
      </c>
      <c r="C67" s="120">
        <v>7800291</v>
      </c>
      <c r="D67" s="120">
        <v>7930385</v>
      </c>
      <c r="E67" s="120">
        <v>8089337</v>
      </c>
      <c r="F67" s="120">
        <v>8156460</v>
      </c>
      <c r="G67" s="120">
        <v>7719834</v>
      </c>
      <c r="H67" s="121">
        <v>4418.37</v>
      </c>
      <c r="I67" s="121">
        <v>4499.4799999999996</v>
      </c>
      <c r="J67" s="121">
        <v>4581.42</v>
      </c>
      <c r="K67" s="121">
        <v>4653.2299999999996</v>
      </c>
      <c r="L67" s="121">
        <v>4673.2</v>
      </c>
      <c r="M67" s="121">
        <v>4602.4399999999996</v>
      </c>
      <c r="N67" s="80">
        <f t="shared" si="17"/>
        <v>-5.353131137773004E-2</v>
      </c>
      <c r="O67" s="80">
        <f t="shared" si="18"/>
        <v>-1.5141658820508441E-2</v>
      </c>
    </row>
    <row r="68" spans="1:15" ht="15" hidden="1" x14ac:dyDescent="0.25">
      <c r="A68" s="119" t="s">
        <v>181</v>
      </c>
      <c r="B68" s="120">
        <v>3650462</v>
      </c>
      <c r="C68" s="120">
        <v>3747178</v>
      </c>
      <c r="D68" s="120">
        <v>3789795</v>
      </c>
      <c r="E68" s="120">
        <v>3793657</v>
      </c>
      <c r="F68" s="120">
        <v>3842549</v>
      </c>
      <c r="G68" s="120">
        <v>3710648</v>
      </c>
      <c r="H68" s="121">
        <v>2645.39</v>
      </c>
      <c r="I68" s="121">
        <v>2696.19</v>
      </c>
      <c r="J68" s="121">
        <v>2738.58</v>
      </c>
      <c r="K68" s="121">
        <v>2783.73</v>
      </c>
      <c r="L68" s="121">
        <v>2820.39</v>
      </c>
      <c r="M68" s="121">
        <v>2800.37</v>
      </c>
      <c r="N68" s="80">
        <f t="shared" si="17"/>
        <v>-3.4326432792398998E-2</v>
      </c>
      <c r="O68" s="80">
        <f t="shared" si="18"/>
        <v>-7.0983090990962561E-3</v>
      </c>
    </row>
    <row r="69" spans="1:15" ht="15" hidden="1" x14ac:dyDescent="0.25">
      <c r="A69" s="119" t="s">
        <v>182</v>
      </c>
      <c r="B69" s="120">
        <v>51753940</v>
      </c>
      <c r="C69" s="120">
        <v>52450836</v>
      </c>
      <c r="D69" s="120">
        <v>53233028</v>
      </c>
      <c r="E69" s="120">
        <v>54145287</v>
      </c>
      <c r="F69" s="120">
        <v>54681499</v>
      </c>
      <c r="G69" s="120">
        <v>52414364</v>
      </c>
      <c r="H69" s="121">
        <v>38717</v>
      </c>
      <c r="I69" s="121">
        <v>39320</v>
      </c>
      <c r="J69" s="121">
        <v>39989</v>
      </c>
      <c r="K69" s="121">
        <v>40645</v>
      </c>
      <c r="L69" s="121">
        <v>41117</v>
      </c>
      <c r="M69" s="121">
        <v>40784</v>
      </c>
      <c r="N69" s="80">
        <f t="shared" si="17"/>
        <v>-4.1460732449927873E-2</v>
      </c>
      <c r="O69" s="80">
        <f t="shared" si="18"/>
        <v>-8.098839895906762E-3</v>
      </c>
    </row>
    <row r="70" spans="1:15" ht="15" hidden="1" x14ac:dyDescent="0.25">
      <c r="A70" s="119" t="s">
        <v>183</v>
      </c>
      <c r="B70" s="120">
        <v>1048384</v>
      </c>
      <c r="C70" s="120">
        <v>1044028</v>
      </c>
      <c r="D70" s="120">
        <v>1068629</v>
      </c>
      <c r="E70" s="120">
        <v>1045071</v>
      </c>
      <c r="F70" s="120">
        <v>1049293</v>
      </c>
      <c r="G70" s="120">
        <v>991456</v>
      </c>
      <c r="H70" s="121">
        <v>564.6</v>
      </c>
      <c r="I70" s="121">
        <v>565.20000000000005</v>
      </c>
      <c r="J70" s="121">
        <v>575.5</v>
      </c>
      <c r="K70" s="121">
        <v>579.20000000000005</v>
      </c>
      <c r="L70" s="121">
        <v>586</v>
      </c>
      <c r="M70" s="121">
        <v>571.29999999999995</v>
      </c>
      <c r="N70" s="80">
        <f t="shared" si="17"/>
        <v>-5.5119971256836764E-2</v>
      </c>
      <c r="O70" s="80">
        <f t="shared" si="18"/>
        <v>-2.5085324232081985E-2</v>
      </c>
    </row>
    <row r="71" spans="1:15" ht="15" hidden="1" x14ac:dyDescent="0.25">
      <c r="A71" s="119" t="s">
        <v>184</v>
      </c>
      <c r="B71" s="120">
        <v>2816075</v>
      </c>
      <c r="C71" s="120">
        <v>2925583</v>
      </c>
      <c r="D71" s="120">
        <v>3045126</v>
      </c>
      <c r="E71" s="120">
        <v>3176224</v>
      </c>
      <c r="F71" s="120">
        <v>3275044</v>
      </c>
      <c r="G71" s="120">
        <v>3203381</v>
      </c>
      <c r="H71" s="121">
        <v>1670.88</v>
      </c>
      <c r="I71" s="121">
        <v>1737.84</v>
      </c>
      <c r="J71" s="121">
        <v>1807.08</v>
      </c>
      <c r="K71" s="121">
        <v>1872.96</v>
      </c>
      <c r="L71" s="121">
        <v>1941.33</v>
      </c>
      <c r="M71" s="121">
        <v>1908.47</v>
      </c>
      <c r="N71" s="80">
        <f t="shared" si="17"/>
        <v>-2.1881538080099072E-2</v>
      </c>
      <c r="O71" s="80">
        <f t="shared" si="18"/>
        <v>-1.692654005243821E-2</v>
      </c>
    </row>
    <row r="72" spans="1:15" ht="15" hidden="1" x14ac:dyDescent="0.25">
      <c r="A72" s="119" t="s">
        <v>185</v>
      </c>
      <c r="B72" s="120">
        <v>5704956</v>
      </c>
      <c r="C72" s="120">
        <v>6113230</v>
      </c>
      <c r="D72" s="120">
        <v>6062064</v>
      </c>
      <c r="E72" s="120">
        <v>6218441</v>
      </c>
      <c r="F72" s="120">
        <v>6255316</v>
      </c>
      <c r="G72" s="120">
        <v>5588440</v>
      </c>
      <c r="H72" s="121">
        <v>2978.99</v>
      </c>
      <c r="I72" s="121">
        <v>3154.02</v>
      </c>
      <c r="J72" s="121">
        <v>3149.11</v>
      </c>
      <c r="K72" s="121">
        <v>3201.6</v>
      </c>
      <c r="L72" s="121">
        <v>3271.46</v>
      </c>
      <c r="M72" s="121">
        <v>3240.04</v>
      </c>
      <c r="N72" s="80">
        <f t="shared" si="17"/>
        <v>-0.10660948223878697</v>
      </c>
      <c r="O72" s="80">
        <f t="shared" si="18"/>
        <v>-9.60427454408741E-3</v>
      </c>
    </row>
    <row r="73" spans="1:15" ht="15" hidden="1" x14ac:dyDescent="0.25">
      <c r="A73" s="119" t="s">
        <v>186</v>
      </c>
      <c r="B73" s="120">
        <v>25353823</v>
      </c>
      <c r="C73" s="120">
        <v>26018091</v>
      </c>
      <c r="D73" s="120">
        <v>26764055</v>
      </c>
      <c r="E73" s="120">
        <v>27625433</v>
      </c>
      <c r="F73" s="120">
        <v>28195964</v>
      </c>
      <c r="G73" s="120">
        <v>25570397</v>
      </c>
      <c r="H73" s="121">
        <v>15709.5</v>
      </c>
      <c r="I73" s="121">
        <v>16064.3</v>
      </c>
      <c r="J73" s="121">
        <v>16581.599999999999</v>
      </c>
      <c r="K73" s="121">
        <v>17033.099999999999</v>
      </c>
      <c r="L73" s="121">
        <v>17479.7</v>
      </c>
      <c r="M73" s="121">
        <v>16713.2</v>
      </c>
      <c r="N73" s="80">
        <f t="shared" si="17"/>
        <v>-9.3118539944227474E-2</v>
      </c>
      <c r="O73" s="80">
        <f t="shared" si="18"/>
        <v>-4.3850867005726601E-2</v>
      </c>
    </row>
    <row r="74" spans="1:15" ht="15" hidden="1" x14ac:dyDescent="0.25">
      <c r="A74" s="119" t="s">
        <v>187</v>
      </c>
      <c r="B74" s="120">
        <v>34899776</v>
      </c>
      <c r="C74" s="120">
        <v>35284537</v>
      </c>
      <c r="D74" s="120">
        <v>35417034</v>
      </c>
      <c r="E74" s="120">
        <v>35935239</v>
      </c>
      <c r="F74" s="120">
        <v>36214174</v>
      </c>
      <c r="G74" s="120">
        <v>33279870</v>
      </c>
      <c r="H74" s="121">
        <v>24539</v>
      </c>
      <c r="I74" s="121">
        <v>24716</v>
      </c>
      <c r="J74" s="121">
        <v>25004</v>
      </c>
      <c r="K74" s="121">
        <v>25243</v>
      </c>
      <c r="L74" s="121">
        <v>25489</v>
      </c>
      <c r="M74" s="121">
        <v>25221</v>
      </c>
      <c r="N74" s="80">
        <f t="shared" si="17"/>
        <v>-8.102639590785643E-2</v>
      </c>
      <c r="O74" s="80">
        <f t="shared" si="18"/>
        <v>-1.0514339519008153E-2</v>
      </c>
    </row>
    <row r="75" spans="1:15" ht="15" hidden="1" x14ac:dyDescent="0.25">
      <c r="A75" s="119" t="s">
        <v>188</v>
      </c>
      <c r="B75" s="120">
        <v>2400641</v>
      </c>
      <c r="C75" s="120">
        <v>2454262</v>
      </c>
      <c r="D75" s="120">
        <v>2539346</v>
      </c>
      <c r="E75" s="120">
        <v>2594101</v>
      </c>
      <c r="F75" s="120">
        <v>2709141</v>
      </c>
      <c r="G75" s="120">
        <v>2662902</v>
      </c>
      <c r="H75" s="121">
        <v>1304</v>
      </c>
      <c r="I75" s="121">
        <v>1335.13</v>
      </c>
      <c r="J75" s="121">
        <v>1393.43</v>
      </c>
      <c r="K75" s="121">
        <v>1436.18</v>
      </c>
      <c r="L75" s="121">
        <v>1478.83</v>
      </c>
      <c r="M75" s="121">
        <v>1460.13</v>
      </c>
      <c r="N75" s="80">
        <f t="shared" si="17"/>
        <v>-1.7067771666369524E-2</v>
      </c>
      <c r="O75" s="80">
        <f t="shared" si="18"/>
        <v>-1.2645131624324568E-2</v>
      </c>
    </row>
    <row r="76" spans="1:15" ht="15" hidden="1" x14ac:dyDescent="0.25">
      <c r="A76" s="119" t="s">
        <v>189</v>
      </c>
      <c r="B76" s="120">
        <v>28735329</v>
      </c>
      <c r="C76" s="120">
        <v>29537108</v>
      </c>
      <c r="D76" s="120">
        <v>30189470</v>
      </c>
      <c r="E76" s="120">
        <v>30707278</v>
      </c>
      <c r="F76" s="120">
        <v>30845442</v>
      </c>
      <c r="G76" s="120">
        <v>27811481</v>
      </c>
      <c r="H76" s="121">
        <v>18311</v>
      </c>
      <c r="I76" s="121">
        <v>18684.5</v>
      </c>
      <c r="J76" s="121">
        <v>19080.7</v>
      </c>
      <c r="K76" s="121">
        <v>19337.8</v>
      </c>
      <c r="L76" s="121">
        <v>19483.5</v>
      </c>
      <c r="M76" s="121">
        <v>19147.5</v>
      </c>
      <c r="N76" s="80">
        <f t="shared" si="17"/>
        <v>-9.8360107791614748E-2</v>
      </c>
      <c r="O76" s="80">
        <f t="shared" si="18"/>
        <v>-1.7245361459696684E-2</v>
      </c>
    </row>
    <row r="77" spans="1:15" ht="15" hidden="1" x14ac:dyDescent="0.25">
      <c r="A77" s="119" t="s">
        <v>190</v>
      </c>
      <c r="B77" s="120">
        <v>567974</v>
      </c>
      <c r="C77" s="120">
        <v>601759</v>
      </c>
      <c r="D77" s="120">
        <v>630294</v>
      </c>
      <c r="E77" s="120">
        <v>664603</v>
      </c>
      <c r="F77" s="120">
        <v>683222</v>
      </c>
      <c r="G77" s="120">
        <v>638281</v>
      </c>
      <c r="H77" s="121">
        <v>324.85000000000002</v>
      </c>
      <c r="I77" s="121">
        <v>340.38</v>
      </c>
      <c r="J77" s="121">
        <v>359.96</v>
      </c>
      <c r="K77" s="121">
        <v>380.39</v>
      </c>
      <c r="L77" s="121">
        <v>392.32</v>
      </c>
      <c r="M77" s="121">
        <v>389.99</v>
      </c>
      <c r="N77" s="80">
        <f t="shared" si="17"/>
        <v>-6.5778034079698844E-2</v>
      </c>
      <c r="O77" s="80">
        <f t="shared" si="18"/>
        <v>-5.9390293637846536E-3</v>
      </c>
    </row>
    <row r="78" spans="1:15" ht="15" hidden="1" x14ac:dyDescent="0.25">
      <c r="A78" s="119" t="s">
        <v>191</v>
      </c>
      <c r="B78" s="120">
        <v>1467023</v>
      </c>
      <c r="C78" s="120">
        <v>1456912</v>
      </c>
      <c r="D78" s="120">
        <v>1448531</v>
      </c>
      <c r="E78" s="120">
        <v>1506489</v>
      </c>
      <c r="F78" s="120">
        <v>1474612</v>
      </c>
      <c r="G78" s="120">
        <v>1381116</v>
      </c>
      <c r="H78" s="121">
        <v>775.48</v>
      </c>
      <c r="I78" s="121">
        <v>770.46</v>
      </c>
      <c r="J78" s="121">
        <v>772.52</v>
      </c>
      <c r="K78" s="121">
        <v>793.81</v>
      </c>
      <c r="L78" s="121">
        <v>792.55</v>
      </c>
      <c r="M78" s="121">
        <v>763.81</v>
      </c>
      <c r="N78" s="80">
        <f t="shared" si="17"/>
        <v>-6.340379706661825E-2</v>
      </c>
      <c r="O78" s="80">
        <f t="shared" si="18"/>
        <v>-3.6262696359851132E-2</v>
      </c>
    </row>
    <row r="79" spans="1:15" ht="15" hidden="1" x14ac:dyDescent="0.25">
      <c r="A79" s="119" t="s">
        <v>192</v>
      </c>
      <c r="B79" s="120">
        <v>2206612</v>
      </c>
      <c r="C79" s="120">
        <v>2291635</v>
      </c>
      <c r="D79" s="120">
        <v>2231933</v>
      </c>
      <c r="E79" s="120">
        <v>2281009</v>
      </c>
      <c r="F79" s="120">
        <v>2296110</v>
      </c>
      <c r="G79" s="120">
        <v>2184800</v>
      </c>
      <c r="H79" s="121">
        <v>1177.53</v>
      </c>
      <c r="I79" s="121">
        <v>1203.8499999999999</v>
      </c>
      <c r="J79" s="121">
        <v>1199.23</v>
      </c>
      <c r="K79" s="121">
        <v>1220.23</v>
      </c>
      <c r="L79" s="121">
        <v>1226.26</v>
      </c>
      <c r="M79" s="121">
        <v>1209.3800000000001</v>
      </c>
      <c r="N79" s="80">
        <f t="shared" si="17"/>
        <v>-4.847764262165144E-2</v>
      </c>
      <c r="O79" s="80">
        <f t="shared" si="18"/>
        <v>-1.3765433105540348E-2</v>
      </c>
    </row>
    <row r="80" spans="1:15" ht="15" hidden="1" x14ac:dyDescent="0.25">
      <c r="A80" s="119" t="s">
        <v>193</v>
      </c>
      <c r="B80" s="120">
        <v>577225</v>
      </c>
      <c r="C80" s="120">
        <v>593995</v>
      </c>
      <c r="D80" s="120">
        <v>611871</v>
      </c>
      <c r="E80" s="120">
        <v>635111</v>
      </c>
      <c r="F80" s="120">
        <v>658363</v>
      </c>
      <c r="G80" s="120">
        <v>634856</v>
      </c>
      <c r="H80" s="121">
        <v>381</v>
      </c>
      <c r="I80" s="121">
        <v>392.6</v>
      </c>
      <c r="J80" s="121">
        <v>406.38</v>
      </c>
      <c r="K80" s="121">
        <v>421.81</v>
      </c>
      <c r="L80" s="121">
        <v>437.35</v>
      </c>
      <c r="M80" s="121">
        <v>445.79</v>
      </c>
      <c r="N80" s="80">
        <f t="shared" si="17"/>
        <v>-3.5705226448023319E-2</v>
      </c>
      <c r="O80" s="80">
        <f t="shared" si="18"/>
        <v>1.9298045044015E-2</v>
      </c>
    </row>
    <row r="81" spans="1:15" ht="15" hidden="1" x14ac:dyDescent="0.25">
      <c r="A81" s="119" t="s">
        <v>194</v>
      </c>
      <c r="B81" s="120">
        <v>6761228</v>
      </c>
      <c r="C81" s="120">
        <v>7088883</v>
      </c>
      <c r="D81" s="120">
        <v>7170134</v>
      </c>
      <c r="E81" s="120">
        <v>7260645</v>
      </c>
      <c r="F81" s="120">
        <v>7322217</v>
      </c>
      <c r="G81" s="120">
        <v>6887694</v>
      </c>
      <c r="H81" s="121">
        <v>4017.17</v>
      </c>
      <c r="I81" s="121">
        <v>4166.07</v>
      </c>
      <c r="J81" s="121">
        <v>4234.93</v>
      </c>
      <c r="K81" s="121">
        <v>4316.93</v>
      </c>
      <c r="L81" s="121">
        <v>4354.75</v>
      </c>
      <c r="M81" s="121">
        <v>4238.74</v>
      </c>
      <c r="N81" s="80">
        <f t="shared" si="17"/>
        <v>-5.9343092399474107E-2</v>
      </c>
      <c r="O81" s="80">
        <f t="shared" si="18"/>
        <v>-2.6639875997474083E-2</v>
      </c>
    </row>
    <row r="82" spans="1:15" ht="15" hidden="1" x14ac:dyDescent="0.25">
      <c r="A82" s="119" t="s">
        <v>195</v>
      </c>
      <c r="B82" s="120">
        <v>319675</v>
      </c>
      <c r="C82" s="120">
        <v>350056</v>
      </c>
      <c r="D82" s="120">
        <v>363326</v>
      </c>
      <c r="E82" s="120">
        <v>386688</v>
      </c>
      <c r="F82" s="120">
        <v>418630</v>
      </c>
      <c r="G82" s="120">
        <v>390045</v>
      </c>
      <c r="H82" s="121">
        <v>174.16</v>
      </c>
      <c r="I82" s="121">
        <v>181.27</v>
      </c>
      <c r="J82" s="121">
        <v>196.04</v>
      </c>
      <c r="K82" s="121">
        <v>206.89</v>
      </c>
      <c r="L82" s="121">
        <v>219.26</v>
      </c>
      <c r="M82" s="121">
        <v>224.29</v>
      </c>
      <c r="N82" s="80">
        <f t="shared" si="17"/>
        <v>-6.8282254019062183E-2</v>
      </c>
      <c r="O82" s="80">
        <f t="shared" si="18"/>
        <v>2.2940800875672629E-2</v>
      </c>
    </row>
    <row r="83" spans="1:15" ht="15" hidden="1" x14ac:dyDescent="0.25">
      <c r="A83" s="119" t="s">
        <v>196</v>
      </c>
      <c r="B83" s="120">
        <v>9917996</v>
      </c>
      <c r="C83" s="120">
        <v>10140463</v>
      </c>
      <c r="D83" s="120">
        <v>10388595</v>
      </c>
      <c r="E83" s="120">
        <v>10686475</v>
      </c>
      <c r="F83" s="120">
        <v>10963658</v>
      </c>
      <c r="G83" s="120">
        <v>10588618</v>
      </c>
      <c r="H83" s="121">
        <v>7315</v>
      </c>
      <c r="I83" s="121">
        <v>7425</v>
      </c>
      <c r="J83" s="121">
        <v>7615</v>
      </c>
      <c r="K83" s="121">
        <v>7829</v>
      </c>
      <c r="L83" s="121">
        <v>7994</v>
      </c>
      <c r="M83" s="121">
        <v>7903</v>
      </c>
      <c r="N83" s="80">
        <f t="shared" si="17"/>
        <v>-3.4207561016587729E-2</v>
      </c>
      <c r="O83" s="80">
        <f t="shared" si="18"/>
        <v>-1.1383537653239961E-2</v>
      </c>
    </row>
    <row r="84" spans="1:15" ht="15" hidden="1" x14ac:dyDescent="0.25">
      <c r="A84" s="119" t="s">
        <v>197</v>
      </c>
      <c r="B84" s="120">
        <v>5672811</v>
      </c>
      <c r="C84" s="120">
        <v>5805929</v>
      </c>
      <c r="D84" s="120">
        <v>5870345</v>
      </c>
      <c r="E84" s="120">
        <v>5996620</v>
      </c>
      <c r="F84" s="120">
        <v>6118998</v>
      </c>
      <c r="G84" s="120">
        <v>5542230</v>
      </c>
      <c r="H84" s="121">
        <v>3735.11</v>
      </c>
      <c r="I84" s="121">
        <v>3791.29</v>
      </c>
      <c r="J84" s="121">
        <v>3862.35</v>
      </c>
      <c r="K84" s="121">
        <v>3944.87</v>
      </c>
      <c r="L84" s="121">
        <v>3998.82</v>
      </c>
      <c r="M84" s="121">
        <v>3919.81</v>
      </c>
      <c r="N84" s="80">
        <f t="shared" si="17"/>
        <v>-9.4258569785445223E-2</v>
      </c>
      <c r="O84" s="80">
        <f t="shared" si="18"/>
        <v>-1.9758328706968586E-2</v>
      </c>
    </row>
    <row r="85" spans="1:15" ht="15" hidden="1" x14ac:dyDescent="0.25">
      <c r="A85" s="119" t="s">
        <v>198</v>
      </c>
      <c r="B85" s="120">
        <v>25436508</v>
      </c>
      <c r="C85" s="120">
        <v>25845553</v>
      </c>
      <c r="D85" s="120">
        <v>26058788</v>
      </c>
      <c r="E85" s="120">
        <v>25921895</v>
      </c>
      <c r="F85" s="120">
        <v>25858797</v>
      </c>
      <c r="G85" s="120">
        <v>25580770</v>
      </c>
      <c r="H85" s="121">
        <v>12575.1</v>
      </c>
      <c r="I85" s="121">
        <v>12773.6</v>
      </c>
      <c r="J85" s="121">
        <v>12999.5</v>
      </c>
      <c r="K85" s="121">
        <v>13088.8</v>
      </c>
      <c r="L85" s="121">
        <v>13099.3</v>
      </c>
      <c r="M85" s="121">
        <v>13022.5</v>
      </c>
      <c r="N85" s="80">
        <f t="shared" si="17"/>
        <v>-1.0751737600167566E-2</v>
      </c>
      <c r="O85" s="80">
        <f t="shared" si="18"/>
        <v>-5.8629087050452444E-3</v>
      </c>
    </row>
    <row r="86" spans="1:15" ht="15" hidden="1" x14ac:dyDescent="0.25">
      <c r="A86" s="119" t="s">
        <v>199</v>
      </c>
      <c r="B86" s="120">
        <v>7268303</v>
      </c>
      <c r="C86" s="120">
        <v>7444828</v>
      </c>
      <c r="D86" s="120">
        <v>7680495</v>
      </c>
      <c r="E86" s="120">
        <v>7901864</v>
      </c>
      <c r="F86" s="120">
        <v>8009670</v>
      </c>
      <c r="G86" s="120">
        <v>7300333</v>
      </c>
      <c r="H86" s="121">
        <v>3876.4</v>
      </c>
      <c r="I86" s="121">
        <v>3967.61</v>
      </c>
      <c r="J86" s="121">
        <v>4111.87</v>
      </c>
      <c r="K86" s="121">
        <v>4212.3100000000004</v>
      </c>
      <c r="L86" s="121">
        <v>4258.1899999999996</v>
      </c>
      <c r="M86" s="121">
        <v>4187.1400000000003</v>
      </c>
      <c r="N86" s="80">
        <f t="shared" si="17"/>
        <v>-8.8560078005710641E-2</v>
      </c>
      <c r="O86" s="80">
        <f t="shared" si="18"/>
        <v>-1.6685493132058249E-2</v>
      </c>
    </row>
    <row r="87" spans="1:15" ht="15" hidden="1" x14ac:dyDescent="0.25">
      <c r="A87" s="119" t="s">
        <v>200</v>
      </c>
      <c r="B87" s="120">
        <v>11516723</v>
      </c>
      <c r="C87" s="120">
        <v>11801042</v>
      </c>
      <c r="D87" s="120">
        <v>12003499</v>
      </c>
      <c r="E87" s="120">
        <v>12229800</v>
      </c>
      <c r="F87" s="120">
        <v>12402125</v>
      </c>
      <c r="G87" s="120">
        <v>12289329</v>
      </c>
      <c r="H87" s="121">
        <v>6167.4</v>
      </c>
      <c r="I87" s="121">
        <v>6286.1</v>
      </c>
      <c r="J87" s="121">
        <v>6464.2</v>
      </c>
      <c r="K87" s="121">
        <v>6562.5</v>
      </c>
      <c r="L87" s="121">
        <v>6652.9</v>
      </c>
      <c r="M87" s="121">
        <v>6588.5</v>
      </c>
      <c r="N87" s="80">
        <f t="shared" si="17"/>
        <v>-9.0948930122861649E-3</v>
      </c>
      <c r="O87" s="80">
        <f t="shared" si="18"/>
        <v>-9.6799891776517821E-3</v>
      </c>
    </row>
    <row r="88" spans="1:15" ht="15" hidden="1" x14ac:dyDescent="0.25">
      <c r="A88" s="119" t="s">
        <v>201</v>
      </c>
      <c r="B88" s="120">
        <v>1245183</v>
      </c>
      <c r="C88" s="120">
        <v>1241134</v>
      </c>
      <c r="D88" s="120">
        <v>1260003</v>
      </c>
      <c r="E88" s="120">
        <v>1288447</v>
      </c>
      <c r="F88" s="120">
        <v>1321736</v>
      </c>
      <c r="G88" s="120">
        <v>1237422</v>
      </c>
      <c r="H88" s="121">
        <v>757.33</v>
      </c>
      <c r="I88" s="121">
        <v>774.21</v>
      </c>
      <c r="J88" s="121">
        <v>799.69</v>
      </c>
      <c r="K88" s="121">
        <v>826.66</v>
      </c>
      <c r="L88" s="121">
        <v>848.78</v>
      </c>
      <c r="M88" s="121">
        <v>839.36</v>
      </c>
      <c r="N88" s="80">
        <f t="shared" si="17"/>
        <v>-6.3790348450825318E-2</v>
      </c>
      <c r="O88" s="80">
        <f t="shared" si="18"/>
        <v>-1.1098282240391999E-2</v>
      </c>
    </row>
    <row r="89" spans="1:15" ht="15" hidden="1" x14ac:dyDescent="0.25">
      <c r="A89" s="119" t="s">
        <v>202</v>
      </c>
      <c r="B89" s="120">
        <v>3248499</v>
      </c>
      <c r="C89" s="120">
        <v>3311962</v>
      </c>
      <c r="D89" s="120">
        <v>3342011</v>
      </c>
      <c r="E89" s="120">
        <v>3399503</v>
      </c>
      <c r="F89" s="120">
        <v>3397413</v>
      </c>
      <c r="G89" s="120">
        <v>3115098</v>
      </c>
      <c r="H89" s="121">
        <v>1942.82</v>
      </c>
      <c r="I89" s="121">
        <v>1997.8</v>
      </c>
      <c r="J89" s="121">
        <v>2049.7600000000002</v>
      </c>
      <c r="K89" s="121">
        <v>2097.44</v>
      </c>
      <c r="L89" s="121">
        <v>2114.98</v>
      </c>
      <c r="M89" s="121">
        <v>2075.48</v>
      </c>
      <c r="N89" s="80">
        <f t="shared" si="17"/>
        <v>-8.3097050608801459E-2</v>
      </c>
      <c r="O89" s="80">
        <f t="shared" si="18"/>
        <v>-1.8676299539475583E-2</v>
      </c>
    </row>
    <row r="90" spans="1:15" ht="15" hidden="1" x14ac:dyDescent="0.25">
      <c r="A90" s="119" t="s">
        <v>203</v>
      </c>
      <c r="B90" s="120">
        <v>3429900</v>
      </c>
      <c r="C90" s="120">
        <v>3455300</v>
      </c>
      <c r="D90" s="120">
        <v>3513700</v>
      </c>
      <c r="E90" s="120">
        <v>3597900</v>
      </c>
      <c r="F90" s="120">
        <v>3649900</v>
      </c>
      <c r="G90" s="120">
        <v>3592000</v>
      </c>
      <c r="H90" s="121">
        <v>2212.9</v>
      </c>
      <c r="I90" s="121">
        <v>2228.9</v>
      </c>
      <c r="J90" s="121">
        <v>2271</v>
      </c>
      <c r="K90" s="121">
        <v>2329.8000000000002</v>
      </c>
      <c r="L90" s="121">
        <v>2371.1999999999998</v>
      </c>
      <c r="M90" s="121">
        <v>2337</v>
      </c>
      <c r="N90" s="80">
        <f t="shared" si="17"/>
        <v>-1.5863448313652384E-2</v>
      </c>
      <c r="O90" s="80">
        <f t="shared" si="18"/>
        <v>-1.4423076923076872E-2</v>
      </c>
    </row>
    <row r="91" spans="1:15" ht="15" hidden="1" x14ac:dyDescent="0.25">
      <c r="A91" s="119" t="s">
        <v>204</v>
      </c>
      <c r="B91" s="120">
        <v>7382250</v>
      </c>
      <c r="C91" s="120">
        <v>7622960</v>
      </c>
      <c r="D91" s="120">
        <v>7759830</v>
      </c>
      <c r="E91" s="120">
        <v>7895730</v>
      </c>
      <c r="F91" s="120">
        <v>7876230</v>
      </c>
      <c r="G91" s="122" t="s">
        <v>178</v>
      </c>
      <c r="H91" s="121">
        <v>4582.3999999999996</v>
      </c>
      <c r="I91" s="121">
        <v>4687.5</v>
      </c>
      <c r="J91" s="121">
        <v>4812.7</v>
      </c>
      <c r="K91" s="121">
        <v>4897.1000000000004</v>
      </c>
      <c r="L91" s="121">
        <v>4932.5</v>
      </c>
      <c r="M91" s="121">
        <v>4864.3</v>
      </c>
      <c r="N91" s="80" t="e">
        <f t="shared" si="17"/>
        <v>#VALUE!</v>
      </c>
      <c r="O91" s="80">
        <f t="shared" si="18"/>
        <v>-1.3826659908768302E-2</v>
      </c>
    </row>
    <row r="92" spans="1:15" hidden="1" x14ac:dyDescent="0.2"/>
    <row r="93" spans="1:15" hidden="1" x14ac:dyDescent="0.2">
      <c r="A93" s="79" t="s">
        <v>205</v>
      </c>
    </row>
    <row r="94" spans="1:15" hidden="1" x14ac:dyDescent="0.2">
      <c r="A94" s="79" t="s">
        <v>178</v>
      </c>
      <c r="B94" s="79" t="s">
        <v>206</v>
      </c>
    </row>
    <row r="95" spans="1:15" hidden="1" x14ac:dyDescent="0.2"/>
    <row r="96" spans="1:15" hidden="1" x14ac:dyDescent="0.2">
      <c r="A96" s="79" t="s">
        <v>167</v>
      </c>
      <c r="B96" s="79" t="s">
        <v>140</v>
      </c>
    </row>
    <row r="97" spans="1:13" hidden="1" x14ac:dyDescent="0.2">
      <c r="A97" s="79" t="s">
        <v>169</v>
      </c>
      <c r="B97" s="79" t="s">
        <v>170</v>
      </c>
    </row>
    <row r="98" spans="1:13" hidden="1" x14ac:dyDescent="0.2"/>
    <row r="99" spans="1:13" hidden="1" x14ac:dyDescent="0.2">
      <c r="A99" s="119" t="s">
        <v>171</v>
      </c>
      <c r="B99" s="119" t="s">
        <v>172</v>
      </c>
      <c r="C99" s="119" t="s">
        <v>172</v>
      </c>
      <c r="D99" s="119" t="s">
        <v>172</v>
      </c>
      <c r="E99" s="119" t="s">
        <v>172</v>
      </c>
      <c r="F99" s="119" t="s">
        <v>172</v>
      </c>
      <c r="G99" s="119" t="s">
        <v>172</v>
      </c>
      <c r="H99" s="119" t="s">
        <v>173</v>
      </c>
      <c r="I99" s="119" t="s">
        <v>173</v>
      </c>
      <c r="J99" s="119" t="s">
        <v>173</v>
      </c>
      <c r="K99" s="119" t="s">
        <v>173</v>
      </c>
      <c r="L99" s="119" t="s">
        <v>173</v>
      </c>
      <c r="M99" s="119" t="s">
        <v>173</v>
      </c>
    </row>
    <row r="100" spans="1:13" hidden="1" x14ac:dyDescent="0.2">
      <c r="A100" s="119" t="s">
        <v>174</v>
      </c>
      <c r="B100" s="119" t="s">
        <v>158</v>
      </c>
      <c r="C100" s="119" t="s">
        <v>159</v>
      </c>
      <c r="D100" s="119" t="s">
        <v>160</v>
      </c>
      <c r="E100" s="119" t="s">
        <v>161</v>
      </c>
      <c r="F100" s="119" t="s">
        <v>162</v>
      </c>
      <c r="G100" s="119" t="s">
        <v>163</v>
      </c>
      <c r="H100" s="119" t="s">
        <v>158</v>
      </c>
      <c r="I100" s="119" t="s">
        <v>159</v>
      </c>
      <c r="J100" s="119" t="s">
        <v>160</v>
      </c>
      <c r="K100" s="119" t="s">
        <v>161</v>
      </c>
      <c r="L100" s="119" t="s">
        <v>162</v>
      </c>
      <c r="M100" s="119" t="s">
        <v>163</v>
      </c>
    </row>
    <row r="101" spans="1:13" hidden="1" x14ac:dyDescent="0.2">
      <c r="A101" s="119" t="s">
        <v>175</v>
      </c>
      <c r="B101" s="120">
        <v>20272563</v>
      </c>
      <c r="C101" s="120">
        <v>19646227</v>
      </c>
      <c r="D101" s="120">
        <v>19401764</v>
      </c>
      <c r="E101" s="120">
        <v>19054015</v>
      </c>
      <c r="F101" s="120">
        <v>18458894</v>
      </c>
      <c r="G101" s="120">
        <v>17985274</v>
      </c>
      <c r="H101" s="121">
        <v>10456.42</v>
      </c>
      <c r="I101" s="121">
        <v>10019.17</v>
      </c>
      <c r="J101" s="121">
        <v>10000.66</v>
      </c>
      <c r="K101" s="121">
        <v>9829.25</v>
      </c>
      <c r="L101" s="121">
        <v>9543.82</v>
      </c>
      <c r="M101" s="121">
        <v>9322.7199999999993</v>
      </c>
    </row>
    <row r="102" spans="1:13" hidden="1" x14ac:dyDescent="0.2">
      <c r="A102" s="119" t="s">
        <v>176</v>
      </c>
      <c r="B102" s="120">
        <v>10724885</v>
      </c>
      <c r="C102" s="120">
        <v>10747692</v>
      </c>
      <c r="D102" s="120">
        <v>10665519</v>
      </c>
      <c r="E102" s="120">
        <v>10680066</v>
      </c>
      <c r="F102" s="120">
        <v>10402957</v>
      </c>
      <c r="G102" s="120">
        <v>10042501</v>
      </c>
      <c r="H102" s="121">
        <v>5049.8900000000003</v>
      </c>
      <c r="I102" s="121">
        <v>5036.7</v>
      </c>
      <c r="J102" s="121">
        <v>5013.79</v>
      </c>
      <c r="K102" s="121">
        <v>4992.87</v>
      </c>
      <c r="L102" s="121">
        <v>4894.66</v>
      </c>
      <c r="M102" s="121">
        <v>4738.34</v>
      </c>
    </row>
    <row r="103" spans="1:13" hidden="1" x14ac:dyDescent="0.2">
      <c r="A103" s="119" t="s">
        <v>177</v>
      </c>
      <c r="B103" s="120">
        <v>143807</v>
      </c>
      <c r="C103" s="120">
        <v>149193</v>
      </c>
      <c r="D103" s="120">
        <v>149811</v>
      </c>
      <c r="E103" s="120">
        <v>152064</v>
      </c>
      <c r="F103" s="120">
        <v>152998</v>
      </c>
      <c r="G103" s="122" t="s">
        <v>178</v>
      </c>
      <c r="H103" s="121">
        <v>60.4</v>
      </c>
      <c r="I103" s="121">
        <v>59.5</v>
      </c>
      <c r="J103" s="121">
        <v>58.7</v>
      </c>
      <c r="K103" s="121">
        <v>59.1</v>
      </c>
      <c r="L103" s="121">
        <v>59.9</v>
      </c>
      <c r="M103" s="121">
        <v>60.1</v>
      </c>
    </row>
    <row r="104" spans="1:13" hidden="1" x14ac:dyDescent="0.2">
      <c r="A104" s="119" t="s">
        <v>179</v>
      </c>
      <c r="B104" s="120">
        <v>965831</v>
      </c>
      <c r="C104" s="120">
        <v>930491</v>
      </c>
      <c r="D104" s="120">
        <v>988592</v>
      </c>
      <c r="E104" s="120">
        <v>925656</v>
      </c>
      <c r="F104" s="120">
        <v>884277</v>
      </c>
      <c r="G104" s="120">
        <v>870447</v>
      </c>
      <c r="H104" s="121">
        <v>649.03</v>
      </c>
      <c r="I104" s="121">
        <v>624.98</v>
      </c>
      <c r="J104" s="121">
        <v>664.91</v>
      </c>
      <c r="K104" s="121">
        <v>624.41</v>
      </c>
      <c r="L104" s="121">
        <v>596.75</v>
      </c>
      <c r="M104" s="121">
        <v>595.70000000000005</v>
      </c>
    </row>
    <row r="105" spans="1:13" hidden="1" x14ac:dyDescent="0.2">
      <c r="A105" s="119" t="s">
        <v>180</v>
      </c>
      <c r="B105" s="120">
        <v>322031</v>
      </c>
      <c r="C105" s="120">
        <v>320931</v>
      </c>
      <c r="D105" s="120">
        <v>323607</v>
      </c>
      <c r="E105" s="120">
        <v>332005</v>
      </c>
      <c r="F105" s="120">
        <v>318159</v>
      </c>
      <c r="G105" s="120">
        <v>313349</v>
      </c>
      <c r="H105" s="121">
        <v>164.46</v>
      </c>
      <c r="I105" s="121">
        <v>162.61000000000001</v>
      </c>
      <c r="J105" s="121">
        <v>163.38999999999999</v>
      </c>
      <c r="K105" s="121">
        <v>165.52</v>
      </c>
      <c r="L105" s="121">
        <v>161.36000000000001</v>
      </c>
      <c r="M105" s="121">
        <v>159.33000000000001</v>
      </c>
    </row>
    <row r="106" spans="1:13" hidden="1" x14ac:dyDescent="0.2">
      <c r="A106" s="119" t="s">
        <v>181</v>
      </c>
      <c r="B106" s="120">
        <v>108698</v>
      </c>
      <c r="C106" s="120">
        <v>103128</v>
      </c>
      <c r="D106" s="120">
        <v>103812</v>
      </c>
      <c r="E106" s="120">
        <v>101183</v>
      </c>
      <c r="F106" s="120">
        <v>101047</v>
      </c>
      <c r="G106" s="120">
        <v>99371</v>
      </c>
      <c r="H106" s="121">
        <v>71.900000000000006</v>
      </c>
      <c r="I106" s="121">
        <v>70.930000000000007</v>
      </c>
      <c r="J106" s="121">
        <v>71.62</v>
      </c>
      <c r="K106" s="121">
        <v>71.22</v>
      </c>
      <c r="L106" s="121">
        <v>70.84</v>
      </c>
      <c r="M106" s="121">
        <v>70.61</v>
      </c>
    </row>
    <row r="107" spans="1:13" hidden="1" x14ac:dyDescent="0.2">
      <c r="A107" s="119" t="s">
        <v>182</v>
      </c>
      <c r="B107" s="120">
        <v>1129456</v>
      </c>
      <c r="C107" s="120">
        <v>1102583</v>
      </c>
      <c r="D107" s="120">
        <v>1074308</v>
      </c>
      <c r="E107" s="120">
        <v>1055071</v>
      </c>
      <c r="F107" s="120">
        <v>1029201</v>
      </c>
      <c r="G107" s="120">
        <v>982800</v>
      </c>
      <c r="H107" s="121">
        <v>633</v>
      </c>
      <c r="I107" s="121">
        <v>623</v>
      </c>
      <c r="J107" s="121">
        <v>615</v>
      </c>
      <c r="K107" s="121">
        <v>608</v>
      </c>
      <c r="L107" s="121">
        <v>599</v>
      </c>
      <c r="M107" s="121">
        <v>578</v>
      </c>
    </row>
    <row r="108" spans="1:13" hidden="1" x14ac:dyDescent="0.2">
      <c r="A108" s="119" t="s">
        <v>183</v>
      </c>
      <c r="B108" s="120">
        <v>47958</v>
      </c>
      <c r="C108" s="120">
        <v>49793</v>
      </c>
      <c r="D108" s="120">
        <v>44845</v>
      </c>
      <c r="E108" s="120">
        <v>42974</v>
      </c>
      <c r="F108" s="120">
        <v>39384</v>
      </c>
      <c r="G108" s="120">
        <v>35368</v>
      </c>
      <c r="H108" s="121">
        <v>24.3</v>
      </c>
      <c r="I108" s="121">
        <v>24.5</v>
      </c>
      <c r="J108" s="121">
        <v>22.3</v>
      </c>
      <c r="K108" s="121">
        <v>21.5</v>
      </c>
      <c r="L108" s="121">
        <v>20.6</v>
      </c>
      <c r="M108" s="121">
        <v>18.8</v>
      </c>
    </row>
    <row r="109" spans="1:13" hidden="1" x14ac:dyDescent="0.2">
      <c r="A109" s="119" t="s">
        <v>184</v>
      </c>
      <c r="B109" s="120">
        <v>268716</v>
      </c>
      <c r="C109" s="120">
        <v>270816</v>
      </c>
      <c r="D109" s="120">
        <v>274543</v>
      </c>
      <c r="E109" s="120">
        <v>272430</v>
      </c>
      <c r="F109" s="120">
        <v>258274</v>
      </c>
      <c r="G109" s="120">
        <v>245980</v>
      </c>
      <c r="H109" s="121">
        <v>109.55</v>
      </c>
      <c r="I109" s="121">
        <v>113.54</v>
      </c>
      <c r="J109" s="121">
        <v>110.85</v>
      </c>
      <c r="K109" s="121">
        <v>107.55</v>
      </c>
      <c r="L109" s="121">
        <v>102.86</v>
      </c>
      <c r="M109" s="121">
        <v>102.76</v>
      </c>
    </row>
    <row r="110" spans="1:13" hidden="1" x14ac:dyDescent="0.2">
      <c r="A110" s="119" t="s">
        <v>185</v>
      </c>
      <c r="B110" s="120">
        <v>1163589</v>
      </c>
      <c r="C110" s="120">
        <v>1158644</v>
      </c>
      <c r="D110" s="120">
        <v>1202252</v>
      </c>
      <c r="E110" s="120">
        <v>1201032</v>
      </c>
      <c r="F110" s="120">
        <v>1066998</v>
      </c>
      <c r="G110" s="120">
        <v>970101</v>
      </c>
      <c r="H110" s="121">
        <v>511.75</v>
      </c>
      <c r="I110" s="121">
        <v>499.83</v>
      </c>
      <c r="J110" s="121">
        <v>503.29</v>
      </c>
      <c r="K110" s="121">
        <v>506.64</v>
      </c>
      <c r="L110" s="121">
        <v>497.06</v>
      </c>
      <c r="M110" s="121">
        <v>451.29</v>
      </c>
    </row>
    <row r="111" spans="1:13" hidden="1" x14ac:dyDescent="0.2">
      <c r="A111" s="119" t="s">
        <v>186</v>
      </c>
      <c r="B111" s="120">
        <v>1430465</v>
      </c>
      <c r="C111" s="120">
        <v>1489315</v>
      </c>
      <c r="D111" s="120">
        <v>1523984</v>
      </c>
      <c r="E111" s="120">
        <v>1522763</v>
      </c>
      <c r="F111" s="120">
        <v>1502792</v>
      </c>
      <c r="G111" s="120">
        <v>1423276</v>
      </c>
      <c r="H111" s="121">
        <v>746.2</v>
      </c>
      <c r="I111" s="121">
        <v>779.7</v>
      </c>
      <c r="J111" s="121">
        <v>802.4</v>
      </c>
      <c r="K111" s="121">
        <v>799.5</v>
      </c>
      <c r="L111" s="121">
        <v>779</v>
      </c>
      <c r="M111" s="121">
        <v>719.4</v>
      </c>
    </row>
    <row r="112" spans="1:13" hidden="1" x14ac:dyDescent="0.2">
      <c r="A112" s="119" t="s">
        <v>187</v>
      </c>
      <c r="B112" s="120">
        <v>1723814</v>
      </c>
      <c r="C112" s="120">
        <v>1713927</v>
      </c>
      <c r="D112" s="120">
        <v>1681125</v>
      </c>
      <c r="E112" s="120">
        <v>1684040</v>
      </c>
      <c r="F112" s="120">
        <v>1665785</v>
      </c>
      <c r="G112" s="120">
        <v>1652871</v>
      </c>
      <c r="H112" s="121">
        <v>761</v>
      </c>
      <c r="I112" s="121">
        <v>755</v>
      </c>
      <c r="J112" s="121">
        <v>752</v>
      </c>
      <c r="K112" s="121">
        <v>754</v>
      </c>
      <c r="L112" s="121">
        <v>746</v>
      </c>
      <c r="M112" s="121">
        <v>744</v>
      </c>
    </row>
    <row r="113" spans="1:13" hidden="1" x14ac:dyDescent="0.2">
      <c r="A113" s="119" t="s">
        <v>188</v>
      </c>
      <c r="B113" s="120">
        <v>235935</v>
      </c>
      <c r="C113" s="120">
        <v>209745</v>
      </c>
      <c r="D113" s="120">
        <v>202528</v>
      </c>
      <c r="E113" s="120">
        <v>192430</v>
      </c>
      <c r="F113" s="120">
        <v>202382</v>
      </c>
      <c r="G113" s="120">
        <v>207065</v>
      </c>
      <c r="H113" s="121">
        <v>146.37</v>
      </c>
      <c r="I113" s="121">
        <v>120.9</v>
      </c>
      <c r="J113" s="121">
        <v>113.42</v>
      </c>
      <c r="K113" s="121">
        <v>103.64</v>
      </c>
      <c r="L113" s="121">
        <v>105.04</v>
      </c>
      <c r="M113" s="121">
        <v>103.69</v>
      </c>
    </row>
    <row r="114" spans="1:13" hidden="1" x14ac:dyDescent="0.2">
      <c r="A114" s="119" t="s">
        <v>189</v>
      </c>
      <c r="B114" s="120">
        <v>2411774</v>
      </c>
      <c r="C114" s="120">
        <v>2469214</v>
      </c>
      <c r="D114" s="120">
        <v>2415299</v>
      </c>
      <c r="E114" s="120">
        <v>2472188</v>
      </c>
      <c r="F114" s="120">
        <v>2469624</v>
      </c>
      <c r="G114" s="120">
        <v>2404300</v>
      </c>
      <c r="H114" s="121">
        <v>913</v>
      </c>
      <c r="I114" s="121">
        <v>937.4</v>
      </c>
      <c r="J114" s="121">
        <v>921.7</v>
      </c>
      <c r="K114" s="121">
        <v>939</v>
      </c>
      <c r="L114" s="121">
        <v>940.3</v>
      </c>
      <c r="M114" s="121">
        <v>940.1</v>
      </c>
    </row>
    <row r="115" spans="1:13" hidden="1" x14ac:dyDescent="0.2">
      <c r="A115" s="119" t="s">
        <v>190</v>
      </c>
      <c r="B115" s="120">
        <v>46124</v>
      </c>
      <c r="C115" s="120">
        <v>47232</v>
      </c>
      <c r="D115" s="120">
        <v>46357</v>
      </c>
      <c r="E115" s="120">
        <v>43733</v>
      </c>
      <c r="F115" s="120">
        <v>44338</v>
      </c>
      <c r="G115" s="120">
        <v>43439</v>
      </c>
      <c r="H115" s="121">
        <v>14.85</v>
      </c>
      <c r="I115" s="121">
        <v>15.37</v>
      </c>
      <c r="J115" s="121">
        <v>15.16</v>
      </c>
      <c r="K115" s="121">
        <v>14.86</v>
      </c>
      <c r="L115" s="121">
        <v>15.07</v>
      </c>
      <c r="M115" s="121">
        <v>15.01</v>
      </c>
    </row>
    <row r="116" spans="1:13" hidden="1" x14ac:dyDescent="0.2">
      <c r="A116" s="119" t="s">
        <v>191</v>
      </c>
      <c r="B116" s="120">
        <v>144428</v>
      </c>
      <c r="C116" s="120">
        <v>136220</v>
      </c>
      <c r="D116" s="120">
        <v>134692</v>
      </c>
      <c r="E116" s="120">
        <v>134611</v>
      </c>
      <c r="F116" s="120">
        <v>135375</v>
      </c>
      <c r="G116" s="120">
        <v>133175</v>
      </c>
      <c r="H116" s="121">
        <v>69.84</v>
      </c>
      <c r="I116" s="121">
        <v>67.44</v>
      </c>
      <c r="J116" s="121">
        <v>65.150000000000006</v>
      </c>
      <c r="K116" s="121">
        <v>65.12</v>
      </c>
      <c r="L116" s="121">
        <v>65.61</v>
      </c>
      <c r="M116" s="121">
        <v>65.900000000000006</v>
      </c>
    </row>
    <row r="117" spans="1:13" hidden="1" x14ac:dyDescent="0.2">
      <c r="A117" s="119" t="s">
        <v>192</v>
      </c>
      <c r="B117" s="120">
        <v>239289</v>
      </c>
      <c r="C117" s="120">
        <v>215979</v>
      </c>
      <c r="D117" s="120">
        <v>205209</v>
      </c>
      <c r="E117" s="120">
        <v>193901</v>
      </c>
      <c r="F117" s="120">
        <v>178865</v>
      </c>
      <c r="G117" s="120">
        <v>157588</v>
      </c>
      <c r="H117" s="121">
        <v>120.91</v>
      </c>
      <c r="I117" s="121">
        <v>108.42</v>
      </c>
      <c r="J117" s="121">
        <v>105.18</v>
      </c>
      <c r="K117" s="121">
        <v>98.58</v>
      </c>
      <c r="L117" s="121">
        <v>88.58</v>
      </c>
      <c r="M117" s="121">
        <v>78.19</v>
      </c>
    </row>
    <row r="118" spans="1:13" hidden="1" x14ac:dyDescent="0.2">
      <c r="A118" s="119" t="s">
        <v>193</v>
      </c>
      <c r="B118" s="120">
        <v>2686</v>
      </c>
      <c r="C118" s="120">
        <v>2706</v>
      </c>
      <c r="D118" s="120">
        <v>2753</v>
      </c>
      <c r="E118" s="120">
        <v>2781</v>
      </c>
      <c r="F118" s="120">
        <v>2755</v>
      </c>
      <c r="G118" s="120">
        <v>2632</v>
      </c>
      <c r="H118" s="121">
        <v>3.7</v>
      </c>
      <c r="I118" s="121">
        <v>3.66</v>
      </c>
      <c r="J118" s="121">
        <v>3.67</v>
      </c>
      <c r="K118" s="121">
        <v>3.65</v>
      </c>
      <c r="L118" s="121">
        <v>3.61</v>
      </c>
      <c r="M118" s="121">
        <v>3.57</v>
      </c>
    </row>
    <row r="119" spans="1:13" hidden="1" x14ac:dyDescent="0.2">
      <c r="A119" s="119" t="s">
        <v>194</v>
      </c>
      <c r="B119" s="120">
        <v>517649</v>
      </c>
      <c r="C119" s="120">
        <v>536011</v>
      </c>
      <c r="D119" s="120">
        <v>522533</v>
      </c>
      <c r="E119" s="120">
        <v>497612</v>
      </c>
      <c r="F119" s="120">
        <v>474014</v>
      </c>
      <c r="G119" s="120">
        <v>452527</v>
      </c>
      <c r="H119" s="121">
        <v>175.07</v>
      </c>
      <c r="I119" s="121">
        <v>188.86</v>
      </c>
      <c r="J119" s="121">
        <v>194.14</v>
      </c>
      <c r="K119" s="121">
        <v>190.79</v>
      </c>
      <c r="L119" s="121">
        <v>187.45</v>
      </c>
      <c r="M119" s="121">
        <v>185.94</v>
      </c>
    </row>
    <row r="120" spans="1:13" hidden="1" x14ac:dyDescent="0.2">
      <c r="A120" s="119" t="s">
        <v>195</v>
      </c>
      <c r="B120" s="120">
        <v>14408</v>
      </c>
      <c r="C120" s="120">
        <v>16394</v>
      </c>
      <c r="D120" s="122" t="s">
        <v>178</v>
      </c>
      <c r="E120" s="122" t="s">
        <v>178</v>
      </c>
      <c r="F120" s="122" t="s">
        <v>178</v>
      </c>
      <c r="G120" s="122" t="s">
        <v>178</v>
      </c>
      <c r="H120" s="121">
        <v>2.33</v>
      </c>
      <c r="I120" s="121">
        <v>2.37</v>
      </c>
      <c r="J120" s="121">
        <v>2.4500000000000002</v>
      </c>
      <c r="K120" s="121">
        <v>2.52</v>
      </c>
      <c r="L120" s="121">
        <v>2.64</v>
      </c>
      <c r="M120" s="121">
        <v>2.62</v>
      </c>
    </row>
    <row r="121" spans="1:13" hidden="1" x14ac:dyDescent="0.2">
      <c r="A121" s="119" t="s">
        <v>196</v>
      </c>
      <c r="B121" s="120">
        <v>372020</v>
      </c>
      <c r="C121" s="120">
        <v>382757</v>
      </c>
      <c r="D121" s="120">
        <v>391287</v>
      </c>
      <c r="E121" s="120">
        <v>398389</v>
      </c>
      <c r="F121" s="120">
        <v>401381</v>
      </c>
      <c r="G121" s="120">
        <v>395666</v>
      </c>
      <c r="H121" s="121">
        <v>194</v>
      </c>
      <c r="I121" s="121">
        <v>196</v>
      </c>
      <c r="J121" s="121">
        <v>198</v>
      </c>
      <c r="K121" s="121">
        <v>201</v>
      </c>
      <c r="L121" s="121">
        <v>202</v>
      </c>
      <c r="M121" s="121">
        <v>198</v>
      </c>
    </row>
    <row r="122" spans="1:13" hidden="1" x14ac:dyDescent="0.2">
      <c r="A122" s="119" t="s">
        <v>197</v>
      </c>
      <c r="B122" s="120">
        <v>415439</v>
      </c>
      <c r="C122" s="120">
        <v>412848</v>
      </c>
      <c r="D122" s="120">
        <v>405910</v>
      </c>
      <c r="E122" s="120">
        <v>393067</v>
      </c>
      <c r="F122" s="120">
        <v>380175</v>
      </c>
      <c r="G122" s="120">
        <v>399094</v>
      </c>
      <c r="H122" s="121">
        <v>176.55</v>
      </c>
      <c r="I122" s="121">
        <v>171.86</v>
      </c>
      <c r="J122" s="121">
        <v>167.74</v>
      </c>
      <c r="K122" s="121">
        <v>157.22999999999999</v>
      </c>
      <c r="L122" s="121">
        <v>149.9</v>
      </c>
      <c r="M122" s="121">
        <v>152.78</v>
      </c>
    </row>
    <row r="123" spans="1:13" hidden="1" x14ac:dyDescent="0.2">
      <c r="A123" s="119" t="s">
        <v>198</v>
      </c>
      <c r="B123" s="120">
        <v>3779107</v>
      </c>
      <c r="C123" s="120">
        <v>3523603</v>
      </c>
      <c r="D123" s="120">
        <v>3368691</v>
      </c>
      <c r="E123" s="120">
        <v>3158023</v>
      </c>
      <c r="F123" s="120">
        <v>3062040</v>
      </c>
      <c r="G123" s="120">
        <v>3146270</v>
      </c>
      <c r="H123" s="121">
        <v>1841.9</v>
      </c>
      <c r="I123" s="121">
        <v>1701</v>
      </c>
      <c r="J123" s="121">
        <v>1659.9</v>
      </c>
      <c r="K123" s="121">
        <v>1567.2</v>
      </c>
      <c r="L123" s="121">
        <v>1508.4</v>
      </c>
      <c r="M123" s="121">
        <v>1553.4</v>
      </c>
    </row>
    <row r="124" spans="1:13" hidden="1" x14ac:dyDescent="0.2">
      <c r="A124" s="119" t="s">
        <v>199</v>
      </c>
      <c r="B124" s="120">
        <v>677622</v>
      </c>
      <c r="C124" s="120">
        <v>649936</v>
      </c>
      <c r="D124" s="120">
        <v>629847</v>
      </c>
      <c r="E124" s="120">
        <v>629632</v>
      </c>
      <c r="F124" s="120">
        <v>595126</v>
      </c>
      <c r="G124" s="120">
        <v>580515</v>
      </c>
      <c r="H124" s="121">
        <v>458.19</v>
      </c>
      <c r="I124" s="121">
        <v>438.26</v>
      </c>
      <c r="J124" s="121">
        <v>431.67</v>
      </c>
      <c r="K124" s="121">
        <v>420.57</v>
      </c>
      <c r="L124" s="121">
        <v>389.23</v>
      </c>
      <c r="M124" s="121">
        <v>383.41</v>
      </c>
    </row>
    <row r="125" spans="1:13" hidden="1" x14ac:dyDescent="0.2">
      <c r="A125" s="119" t="s">
        <v>200</v>
      </c>
      <c r="B125" s="120">
        <v>3384227</v>
      </c>
      <c r="C125" s="120">
        <v>3052995</v>
      </c>
      <c r="D125" s="120">
        <v>3007861</v>
      </c>
      <c r="E125" s="120">
        <v>2940171</v>
      </c>
      <c r="F125" s="120">
        <v>2796299</v>
      </c>
      <c r="G125" s="120">
        <v>2637409</v>
      </c>
      <c r="H125" s="121">
        <v>2251.1</v>
      </c>
      <c r="I125" s="121">
        <v>2009.5</v>
      </c>
      <c r="J125" s="121">
        <v>2015.7</v>
      </c>
      <c r="K125" s="121">
        <v>2012.8</v>
      </c>
      <c r="L125" s="121">
        <v>1919.6</v>
      </c>
      <c r="M125" s="121">
        <v>1813</v>
      </c>
    </row>
    <row r="126" spans="1:13" hidden="1" x14ac:dyDescent="0.2">
      <c r="A126" s="119" t="s">
        <v>201</v>
      </c>
      <c r="B126" s="120">
        <v>147797</v>
      </c>
      <c r="C126" s="120">
        <v>148002</v>
      </c>
      <c r="D126" s="120">
        <v>144005</v>
      </c>
      <c r="E126" s="120">
        <v>147321</v>
      </c>
      <c r="F126" s="120">
        <v>148087</v>
      </c>
      <c r="G126" s="120">
        <v>145375</v>
      </c>
      <c r="H126" s="121">
        <v>75.239999999999995</v>
      </c>
      <c r="I126" s="121">
        <v>74.260000000000005</v>
      </c>
      <c r="J126" s="121">
        <v>73.48</v>
      </c>
      <c r="K126" s="121">
        <v>73.16</v>
      </c>
      <c r="L126" s="121">
        <v>72.760000000000005</v>
      </c>
      <c r="M126" s="121">
        <v>71.459999999999994</v>
      </c>
    </row>
    <row r="127" spans="1:13" hidden="1" x14ac:dyDescent="0.2">
      <c r="A127" s="119" t="s">
        <v>202</v>
      </c>
      <c r="B127" s="120">
        <v>138194</v>
      </c>
      <c r="C127" s="120">
        <v>137433</v>
      </c>
      <c r="D127" s="120">
        <v>134015</v>
      </c>
      <c r="E127" s="120">
        <v>133731</v>
      </c>
      <c r="F127" s="120">
        <v>132826</v>
      </c>
      <c r="G127" s="120">
        <v>124263</v>
      </c>
      <c r="H127" s="121">
        <v>73.349999999999994</v>
      </c>
      <c r="I127" s="121">
        <v>72.510000000000005</v>
      </c>
      <c r="J127" s="121">
        <v>72.3</v>
      </c>
      <c r="K127" s="121">
        <v>72.17</v>
      </c>
      <c r="L127" s="121">
        <v>72.23</v>
      </c>
      <c r="M127" s="121">
        <v>69.95</v>
      </c>
    </row>
    <row r="128" spans="1:13" hidden="1" x14ac:dyDescent="0.2">
      <c r="A128" s="119" t="s">
        <v>203</v>
      </c>
      <c r="B128" s="120">
        <v>207300</v>
      </c>
      <c r="C128" s="120">
        <v>194700</v>
      </c>
      <c r="D128" s="120">
        <v>189400</v>
      </c>
      <c r="E128" s="120">
        <v>184200</v>
      </c>
      <c r="F128" s="120">
        <v>183000</v>
      </c>
      <c r="G128" s="120">
        <v>176100</v>
      </c>
      <c r="H128" s="121">
        <v>100.8</v>
      </c>
      <c r="I128" s="121">
        <v>93.9</v>
      </c>
      <c r="J128" s="121">
        <v>90.9</v>
      </c>
      <c r="K128" s="121">
        <v>87.8</v>
      </c>
      <c r="L128" s="121">
        <v>87.7</v>
      </c>
      <c r="M128" s="121">
        <v>83.1</v>
      </c>
    </row>
    <row r="129" spans="1:13" hidden="1" x14ac:dyDescent="0.2">
      <c r="A129" s="119" t="s">
        <v>204</v>
      </c>
      <c r="B129" s="120">
        <v>234200</v>
      </c>
      <c r="C129" s="120">
        <v>221630</v>
      </c>
      <c r="D129" s="120">
        <v>218620</v>
      </c>
      <c r="E129" s="120">
        <v>226870</v>
      </c>
      <c r="F129" s="120">
        <v>217720</v>
      </c>
      <c r="G129" s="122" t="s">
        <v>178</v>
      </c>
      <c r="H129" s="121">
        <v>106.7</v>
      </c>
      <c r="I129" s="121">
        <v>103.6</v>
      </c>
      <c r="J129" s="121">
        <v>103.9</v>
      </c>
      <c r="K129" s="121">
        <v>100.9</v>
      </c>
      <c r="L129" s="121">
        <v>100</v>
      </c>
      <c r="M129" s="121">
        <v>102.8</v>
      </c>
    </row>
    <row r="130" spans="1:13" hidden="1" x14ac:dyDescent="0.2"/>
    <row r="131" spans="1:13" hidden="1" x14ac:dyDescent="0.2">
      <c r="A131" s="79" t="s">
        <v>205</v>
      </c>
    </row>
    <row r="132" spans="1:13" hidden="1" x14ac:dyDescent="0.2">
      <c r="A132" s="79" t="s">
        <v>178</v>
      </c>
      <c r="B132" s="79" t="s">
        <v>206</v>
      </c>
    </row>
    <row r="133" spans="1:13" hidden="1" x14ac:dyDescent="0.2"/>
    <row r="134" spans="1:13" hidden="1" x14ac:dyDescent="0.2">
      <c r="A134" s="79" t="s">
        <v>167</v>
      </c>
      <c r="B134" s="79" t="s">
        <v>140</v>
      </c>
    </row>
    <row r="135" spans="1:13" hidden="1" x14ac:dyDescent="0.2">
      <c r="A135" s="79" t="s">
        <v>169</v>
      </c>
      <c r="B135" s="79" t="s">
        <v>207</v>
      </c>
    </row>
    <row r="136" spans="1:13" hidden="1" x14ac:dyDescent="0.2"/>
    <row r="137" spans="1:13" hidden="1" x14ac:dyDescent="0.2">
      <c r="A137" s="119" t="s">
        <v>171</v>
      </c>
      <c r="B137" s="119" t="s">
        <v>172</v>
      </c>
      <c r="C137" s="119" t="s">
        <v>172</v>
      </c>
      <c r="D137" s="119" t="s">
        <v>172</v>
      </c>
      <c r="E137" s="119" t="s">
        <v>172</v>
      </c>
      <c r="F137" s="119" t="s">
        <v>172</v>
      </c>
      <c r="G137" s="119" t="s">
        <v>172</v>
      </c>
      <c r="H137" s="119" t="s">
        <v>173</v>
      </c>
      <c r="I137" s="119" t="s">
        <v>173</v>
      </c>
      <c r="J137" s="119" t="s">
        <v>173</v>
      </c>
      <c r="K137" s="119" t="s">
        <v>173</v>
      </c>
      <c r="L137" s="119" t="s">
        <v>173</v>
      </c>
      <c r="M137" s="119" t="s">
        <v>173</v>
      </c>
    </row>
    <row r="138" spans="1:13" hidden="1" x14ac:dyDescent="0.2">
      <c r="A138" s="119" t="s">
        <v>174</v>
      </c>
      <c r="B138" s="119" t="s">
        <v>158</v>
      </c>
      <c r="C138" s="119" t="s">
        <v>159</v>
      </c>
      <c r="D138" s="119" t="s">
        <v>160</v>
      </c>
      <c r="E138" s="119" t="s">
        <v>161</v>
      </c>
      <c r="F138" s="119" t="s">
        <v>162</v>
      </c>
      <c r="G138" s="119" t="s">
        <v>163</v>
      </c>
      <c r="H138" s="119" t="s">
        <v>158</v>
      </c>
      <c r="I138" s="119" t="s">
        <v>159</v>
      </c>
      <c r="J138" s="119" t="s">
        <v>160</v>
      </c>
      <c r="K138" s="119" t="s">
        <v>161</v>
      </c>
      <c r="L138" s="119" t="s">
        <v>162</v>
      </c>
      <c r="M138" s="119" t="s">
        <v>163</v>
      </c>
    </row>
    <row r="139" spans="1:13" hidden="1" x14ac:dyDescent="0.2">
      <c r="A139" s="119" t="s">
        <v>175</v>
      </c>
      <c r="B139" s="120">
        <v>5258702</v>
      </c>
      <c r="C139" s="120">
        <v>5392462</v>
      </c>
      <c r="D139" s="120">
        <v>5432904</v>
      </c>
      <c r="E139" s="120">
        <v>5505884</v>
      </c>
      <c r="F139" s="120">
        <v>5502942</v>
      </c>
      <c r="G139" s="120">
        <v>5289420</v>
      </c>
      <c r="H139" s="121">
        <v>3157.03</v>
      </c>
      <c r="I139" s="121">
        <v>3220.03</v>
      </c>
      <c r="J139" s="121">
        <v>3259.26</v>
      </c>
      <c r="K139" s="121">
        <v>3301.96</v>
      </c>
      <c r="L139" s="121">
        <v>3302.57</v>
      </c>
      <c r="M139" s="121">
        <v>3227.9</v>
      </c>
    </row>
    <row r="140" spans="1:13" hidden="1" x14ac:dyDescent="0.2">
      <c r="A140" s="119" t="s">
        <v>176</v>
      </c>
      <c r="B140" s="120">
        <v>3665576</v>
      </c>
      <c r="C140" s="120">
        <v>3776086</v>
      </c>
      <c r="D140" s="120">
        <v>3803626</v>
      </c>
      <c r="E140" s="120">
        <v>3877967</v>
      </c>
      <c r="F140" s="120">
        <v>3839710</v>
      </c>
      <c r="G140" s="120">
        <v>3700582</v>
      </c>
      <c r="H140" s="121">
        <v>2221.09</v>
      </c>
      <c r="I140" s="121">
        <v>2270.0500000000002</v>
      </c>
      <c r="J140" s="121">
        <v>2295.36</v>
      </c>
      <c r="K140" s="121">
        <v>2331.2399999999998</v>
      </c>
      <c r="L140" s="121">
        <v>2312.96</v>
      </c>
      <c r="M140" s="121">
        <v>2273.87</v>
      </c>
    </row>
    <row r="141" spans="1:13" hidden="1" x14ac:dyDescent="0.2">
      <c r="A141" s="119" t="s">
        <v>177</v>
      </c>
      <c r="B141" s="120">
        <v>37165</v>
      </c>
      <c r="C141" s="120">
        <v>38151</v>
      </c>
      <c r="D141" s="120">
        <v>39480</v>
      </c>
      <c r="E141" s="120">
        <v>43010</v>
      </c>
      <c r="F141" s="120">
        <v>45070</v>
      </c>
      <c r="G141" s="122" t="s">
        <v>178</v>
      </c>
      <c r="H141" s="121">
        <v>23</v>
      </c>
      <c r="I141" s="121">
        <v>23</v>
      </c>
      <c r="J141" s="121">
        <v>23.2</v>
      </c>
      <c r="K141" s="121">
        <v>24.7</v>
      </c>
      <c r="L141" s="121">
        <v>26</v>
      </c>
      <c r="M141" s="121">
        <v>26.7</v>
      </c>
    </row>
    <row r="142" spans="1:13" hidden="1" x14ac:dyDescent="0.2">
      <c r="A142" s="119" t="s">
        <v>179</v>
      </c>
      <c r="B142" s="120">
        <v>157971</v>
      </c>
      <c r="C142" s="120">
        <v>166391</v>
      </c>
      <c r="D142" s="120">
        <v>160191</v>
      </c>
      <c r="E142" s="120">
        <v>163052</v>
      </c>
      <c r="F142" s="120">
        <v>166129</v>
      </c>
      <c r="G142" s="120">
        <v>162852</v>
      </c>
      <c r="H142" s="121">
        <v>95.9</v>
      </c>
      <c r="I142" s="121">
        <v>101</v>
      </c>
      <c r="J142" s="121">
        <v>97.29</v>
      </c>
      <c r="K142" s="121">
        <v>99.09</v>
      </c>
      <c r="L142" s="121">
        <v>101.1</v>
      </c>
      <c r="M142" s="121">
        <v>99.76</v>
      </c>
    </row>
    <row r="143" spans="1:13" hidden="1" x14ac:dyDescent="0.2">
      <c r="A143" s="119" t="s">
        <v>180</v>
      </c>
      <c r="B143" s="120">
        <v>209790</v>
      </c>
      <c r="C143" s="120">
        <v>210230</v>
      </c>
      <c r="D143" s="120">
        <v>206527</v>
      </c>
      <c r="E143" s="120">
        <v>208657</v>
      </c>
      <c r="F143" s="120">
        <v>208715</v>
      </c>
      <c r="G143" s="120">
        <v>203912</v>
      </c>
      <c r="H143" s="121">
        <v>116.46</v>
      </c>
      <c r="I143" s="121">
        <v>114.91</v>
      </c>
      <c r="J143" s="121">
        <v>114.75</v>
      </c>
      <c r="K143" s="121">
        <v>114.83</v>
      </c>
      <c r="L143" s="121">
        <v>113.73</v>
      </c>
      <c r="M143" s="121">
        <v>112.01</v>
      </c>
    </row>
    <row r="144" spans="1:13" hidden="1" x14ac:dyDescent="0.2">
      <c r="A144" s="119" t="s">
        <v>181</v>
      </c>
      <c r="B144" s="120">
        <v>56659</v>
      </c>
      <c r="C144" s="120">
        <v>57003</v>
      </c>
      <c r="D144" s="120">
        <v>59437</v>
      </c>
      <c r="E144" s="120">
        <v>58733</v>
      </c>
      <c r="F144" s="120">
        <v>59617</v>
      </c>
      <c r="G144" s="120">
        <v>59449</v>
      </c>
      <c r="H144" s="121">
        <v>41.52</v>
      </c>
      <c r="I144" s="121">
        <v>42.07</v>
      </c>
      <c r="J144" s="121">
        <v>43.39</v>
      </c>
      <c r="K144" s="121">
        <v>43.37</v>
      </c>
      <c r="L144" s="121">
        <v>43.7</v>
      </c>
      <c r="M144" s="121">
        <v>44.21</v>
      </c>
    </row>
    <row r="145" spans="1:13" hidden="1" x14ac:dyDescent="0.2">
      <c r="A145" s="119" t="s">
        <v>182</v>
      </c>
      <c r="B145" s="120">
        <v>487984</v>
      </c>
      <c r="C145" s="120">
        <v>478986</v>
      </c>
      <c r="D145" s="120">
        <v>474987</v>
      </c>
      <c r="E145" s="120">
        <v>478420</v>
      </c>
      <c r="F145" s="120">
        <v>477323</v>
      </c>
      <c r="G145" s="120">
        <v>475278</v>
      </c>
      <c r="H145" s="121">
        <v>353</v>
      </c>
      <c r="I145" s="121">
        <v>352</v>
      </c>
      <c r="J145" s="121">
        <v>352</v>
      </c>
      <c r="K145" s="121">
        <v>355</v>
      </c>
      <c r="L145" s="121">
        <v>358</v>
      </c>
      <c r="M145" s="121">
        <v>359</v>
      </c>
    </row>
    <row r="146" spans="1:13" hidden="1" x14ac:dyDescent="0.2">
      <c r="A146" s="119" t="s">
        <v>183</v>
      </c>
      <c r="B146" s="120">
        <v>35829</v>
      </c>
      <c r="C146" s="120">
        <v>34968</v>
      </c>
      <c r="D146" s="120">
        <v>31989</v>
      </c>
      <c r="E146" s="120">
        <v>30740</v>
      </c>
      <c r="F146" s="120">
        <v>26552</v>
      </c>
      <c r="G146" s="120">
        <v>22277</v>
      </c>
      <c r="H146" s="121">
        <v>18.100000000000001</v>
      </c>
      <c r="I146" s="121">
        <v>17.600000000000001</v>
      </c>
      <c r="J146" s="121">
        <v>16.3</v>
      </c>
      <c r="K146" s="121">
        <v>15.4</v>
      </c>
      <c r="L146" s="121">
        <v>14.2</v>
      </c>
      <c r="M146" s="121">
        <v>12.4</v>
      </c>
    </row>
    <row r="147" spans="1:13" hidden="1" x14ac:dyDescent="0.2">
      <c r="A147" s="119" t="s">
        <v>184</v>
      </c>
      <c r="B147" s="120">
        <v>53548</v>
      </c>
      <c r="C147" s="120">
        <v>57068</v>
      </c>
      <c r="D147" s="120">
        <v>56527</v>
      </c>
      <c r="E147" s="120">
        <v>54193</v>
      </c>
      <c r="F147" s="120">
        <v>54187</v>
      </c>
      <c r="G147" s="120">
        <v>51461</v>
      </c>
      <c r="H147" s="121">
        <v>24.43</v>
      </c>
      <c r="I147" s="121">
        <v>25.97</v>
      </c>
      <c r="J147" s="121">
        <v>26.99</v>
      </c>
      <c r="K147" s="121">
        <v>26.76</v>
      </c>
      <c r="L147" s="121">
        <v>26.6</v>
      </c>
      <c r="M147" s="121">
        <v>26.07</v>
      </c>
    </row>
    <row r="148" spans="1:13" hidden="1" x14ac:dyDescent="0.2">
      <c r="A148" s="119" t="s">
        <v>185</v>
      </c>
      <c r="B148" s="120">
        <v>304342</v>
      </c>
      <c r="C148" s="120">
        <v>319905</v>
      </c>
      <c r="D148" s="120">
        <v>298409</v>
      </c>
      <c r="E148" s="120">
        <v>316200</v>
      </c>
      <c r="F148" s="120">
        <v>311777</v>
      </c>
      <c r="G148" s="120">
        <v>288792</v>
      </c>
      <c r="H148" s="121">
        <v>147.91</v>
      </c>
      <c r="I148" s="121">
        <v>146.47</v>
      </c>
      <c r="J148" s="121">
        <v>141.80000000000001</v>
      </c>
      <c r="K148" s="121">
        <v>146.07</v>
      </c>
      <c r="L148" s="121">
        <v>150.54</v>
      </c>
      <c r="M148" s="121">
        <v>143.01</v>
      </c>
    </row>
    <row r="149" spans="1:13" hidden="1" x14ac:dyDescent="0.2">
      <c r="A149" s="119" t="s">
        <v>186</v>
      </c>
      <c r="B149" s="120">
        <v>801202</v>
      </c>
      <c r="C149" s="120">
        <v>844589</v>
      </c>
      <c r="D149" s="120">
        <v>873503</v>
      </c>
      <c r="E149" s="120">
        <v>883542</v>
      </c>
      <c r="F149" s="120">
        <v>875588</v>
      </c>
      <c r="G149" s="120">
        <v>850046</v>
      </c>
      <c r="H149" s="121">
        <v>457.9</v>
      </c>
      <c r="I149" s="121">
        <v>486.3</v>
      </c>
      <c r="J149" s="121">
        <v>499.1</v>
      </c>
      <c r="K149" s="121">
        <v>505.5</v>
      </c>
      <c r="L149" s="121">
        <v>491.1</v>
      </c>
      <c r="M149" s="121">
        <v>472.5</v>
      </c>
    </row>
    <row r="150" spans="1:13" hidden="1" x14ac:dyDescent="0.2">
      <c r="A150" s="119" t="s">
        <v>187</v>
      </c>
      <c r="B150" s="120">
        <v>459256</v>
      </c>
      <c r="C150" s="120">
        <v>466326</v>
      </c>
      <c r="D150" s="120">
        <v>465120</v>
      </c>
      <c r="E150" s="120">
        <v>473151</v>
      </c>
      <c r="F150" s="120">
        <v>464125</v>
      </c>
      <c r="G150" s="120">
        <v>459148</v>
      </c>
      <c r="H150" s="121">
        <v>340</v>
      </c>
      <c r="I150" s="121">
        <v>343</v>
      </c>
      <c r="J150" s="121">
        <v>344</v>
      </c>
      <c r="K150" s="121">
        <v>352</v>
      </c>
      <c r="L150" s="121">
        <v>347</v>
      </c>
      <c r="M150" s="121">
        <v>345</v>
      </c>
    </row>
    <row r="151" spans="1:13" hidden="1" x14ac:dyDescent="0.2">
      <c r="A151" s="119" t="s">
        <v>188</v>
      </c>
      <c r="B151" s="120">
        <v>66308</v>
      </c>
      <c r="C151" s="120">
        <v>61415</v>
      </c>
      <c r="D151" s="120">
        <v>63601</v>
      </c>
      <c r="E151" s="120">
        <v>66578</v>
      </c>
      <c r="F151" s="120">
        <v>69457</v>
      </c>
      <c r="G151" s="120">
        <v>63516</v>
      </c>
      <c r="H151" s="121">
        <v>38.909999999999997</v>
      </c>
      <c r="I151" s="121">
        <v>33.869999999999997</v>
      </c>
      <c r="J151" s="121">
        <v>35.89</v>
      </c>
      <c r="K151" s="121">
        <v>35.869999999999997</v>
      </c>
      <c r="L151" s="121">
        <v>36.14</v>
      </c>
      <c r="M151" s="121">
        <v>34.1</v>
      </c>
    </row>
    <row r="152" spans="1:13" hidden="1" x14ac:dyDescent="0.2">
      <c r="A152" s="119" t="s">
        <v>189</v>
      </c>
      <c r="B152" s="120">
        <v>766963</v>
      </c>
      <c r="C152" s="120">
        <v>806327</v>
      </c>
      <c r="D152" s="120">
        <v>822770</v>
      </c>
      <c r="E152" s="120">
        <v>850067</v>
      </c>
      <c r="F152" s="120">
        <v>849651</v>
      </c>
      <c r="G152" s="120">
        <v>821298</v>
      </c>
      <c r="H152" s="121">
        <v>443.5</v>
      </c>
      <c r="I152" s="121">
        <v>463</v>
      </c>
      <c r="J152" s="121">
        <v>470</v>
      </c>
      <c r="K152" s="121">
        <v>479.5</v>
      </c>
      <c r="L152" s="121">
        <v>482</v>
      </c>
      <c r="M152" s="121">
        <v>488.5</v>
      </c>
    </row>
    <row r="153" spans="1:13" hidden="1" x14ac:dyDescent="0.2">
      <c r="A153" s="119" t="s">
        <v>190</v>
      </c>
      <c r="B153" s="120">
        <v>12508</v>
      </c>
      <c r="C153" s="120">
        <v>13130</v>
      </c>
      <c r="D153" s="120">
        <v>12982</v>
      </c>
      <c r="E153" s="120">
        <v>13508</v>
      </c>
      <c r="F153" s="120">
        <v>13404</v>
      </c>
      <c r="G153" s="120">
        <v>13213</v>
      </c>
      <c r="H153" s="121">
        <v>5.88</v>
      </c>
      <c r="I153" s="121">
        <v>6.18</v>
      </c>
      <c r="J153" s="121">
        <v>6.08</v>
      </c>
      <c r="K153" s="121">
        <v>6.23</v>
      </c>
      <c r="L153" s="121">
        <v>6.41</v>
      </c>
      <c r="M153" s="121">
        <v>6.38</v>
      </c>
    </row>
    <row r="154" spans="1:13" hidden="1" x14ac:dyDescent="0.2">
      <c r="A154" s="119" t="s">
        <v>191</v>
      </c>
      <c r="B154" s="120">
        <v>66417</v>
      </c>
      <c r="C154" s="120">
        <v>64268</v>
      </c>
      <c r="D154" s="120">
        <v>72541</v>
      </c>
      <c r="E154" s="120">
        <v>74726</v>
      </c>
      <c r="F154" s="120">
        <v>79498</v>
      </c>
      <c r="G154" s="120">
        <v>73612</v>
      </c>
      <c r="H154" s="121">
        <v>33.78</v>
      </c>
      <c r="I154" s="121">
        <v>32.68</v>
      </c>
      <c r="J154" s="121">
        <v>36.200000000000003</v>
      </c>
      <c r="K154" s="121">
        <v>36.9</v>
      </c>
      <c r="L154" s="121">
        <v>39.96</v>
      </c>
      <c r="M154" s="121">
        <v>37.869999999999997</v>
      </c>
    </row>
    <row r="155" spans="1:13" hidden="1" x14ac:dyDescent="0.2">
      <c r="A155" s="119" t="s">
        <v>192</v>
      </c>
      <c r="B155" s="120">
        <v>98455</v>
      </c>
      <c r="C155" s="120">
        <v>99844</v>
      </c>
      <c r="D155" s="120">
        <v>94446</v>
      </c>
      <c r="E155" s="120">
        <v>91914</v>
      </c>
      <c r="F155" s="120">
        <v>86725</v>
      </c>
      <c r="G155" s="120">
        <v>70253</v>
      </c>
      <c r="H155" s="121">
        <v>52.92</v>
      </c>
      <c r="I155" s="121">
        <v>51.09</v>
      </c>
      <c r="J155" s="121">
        <v>49.57</v>
      </c>
      <c r="K155" s="121">
        <v>48.73</v>
      </c>
      <c r="L155" s="121">
        <v>44.52</v>
      </c>
      <c r="M155" s="121">
        <v>35.99</v>
      </c>
    </row>
    <row r="156" spans="1:13" hidden="1" x14ac:dyDescent="0.2">
      <c r="A156" s="119" t="s">
        <v>193</v>
      </c>
      <c r="B156" s="120">
        <v>1135</v>
      </c>
      <c r="C156" s="120">
        <v>1161</v>
      </c>
      <c r="D156" s="120">
        <v>1232</v>
      </c>
      <c r="E156" s="120">
        <v>1302</v>
      </c>
      <c r="F156" s="120">
        <v>1330</v>
      </c>
      <c r="G156" s="120">
        <v>1268</v>
      </c>
      <c r="H156" s="121">
        <v>1.32</v>
      </c>
      <c r="I156" s="121">
        <v>1.34</v>
      </c>
      <c r="J156" s="121">
        <v>1.41</v>
      </c>
      <c r="K156" s="121">
        <v>1.49</v>
      </c>
      <c r="L156" s="121">
        <v>1.53</v>
      </c>
      <c r="M156" s="121">
        <v>1.54</v>
      </c>
    </row>
    <row r="157" spans="1:13" hidden="1" x14ac:dyDescent="0.2">
      <c r="A157" s="119" t="s">
        <v>194</v>
      </c>
      <c r="B157" s="120">
        <v>218913</v>
      </c>
      <c r="C157" s="120">
        <v>240310</v>
      </c>
      <c r="D157" s="120">
        <v>241770</v>
      </c>
      <c r="E157" s="120">
        <v>237265</v>
      </c>
      <c r="F157" s="120">
        <v>236086</v>
      </c>
      <c r="G157" s="120">
        <v>230923</v>
      </c>
      <c r="H157" s="121">
        <v>117.74</v>
      </c>
      <c r="I157" s="121">
        <v>126.73</v>
      </c>
      <c r="J157" s="121">
        <v>130.38999999999999</v>
      </c>
      <c r="K157" s="121">
        <v>126.86</v>
      </c>
      <c r="L157" s="121">
        <v>126.33</v>
      </c>
      <c r="M157" s="121">
        <v>125.65</v>
      </c>
    </row>
    <row r="158" spans="1:13" hidden="1" x14ac:dyDescent="0.2">
      <c r="A158" s="119" t="s">
        <v>195</v>
      </c>
      <c r="B158" s="120">
        <v>1488</v>
      </c>
      <c r="C158" s="120">
        <v>1817</v>
      </c>
      <c r="D158" s="122" t="s">
        <v>178</v>
      </c>
      <c r="E158" s="122" t="s">
        <v>178</v>
      </c>
      <c r="F158" s="122" t="s">
        <v>178</v>
      </c>
      <c r="G158" s="122" t="s">
        <v>178</v>
      </c>
      <c r="H158" s="121">
        <v>0.79</v>
      </c>
      <c r="I158" s="121">
        <v>0.8</v>
      </c>
      <c r="J158" s="121">
        <v>0.87</v>
      </c>
      <c r="K158" s="121">
        <v>0.94</v>
      </c>
      <c r="L158" s="121">
        <v>1.03</v>
      </c>
      <c r="M158" s="121">
        <v>1.0900000000000001</v>
      </c>
    </row>
    <row r="159" spans="1:13" hidden="1" x14ac:dyDescent="0.2">
      <c r="A159" s="119" t="s">
        <v>196</v>
      </c>
      <c r="B159" s="120">
        <v>133979</v>
      </c>
      <c r="C159" s="120">
        <v>137719</v>
      </c>
      <c r="D159" s="120">
        <v>142975</v>
      </c>
      <c r="E159" s="120">
        <v>148462</v>
      </c>
      <c r="F159" s="120">
        <v>153441</v>
      </c>
      <c r="G159" s="120">
        <v>156025</v>
      </c>
      <c r="H159" s="121">
        <v>98</v>
      </c>
      <c r="I159" s="121">
        <v>99</v>
      </c>
      <c r="J159" s="121">
        <v>101</v>
      </c>
      <c r="K159" s="121">
        <v>103</v>
      </c>
      <c r="L159" s="121">
        <v>105</v>
      </c>
      <c r="M159" s="121">
        <v>106</v>
      </c>
    </row>
    <row r="160" spans="1:13" hidden="1" x14ac:dyDescent="0.2">
      <c r="A160" s="119" t="s">
        <v>197</v>
      </c>
      <c r="B160" s="120">
        <v>49318</v>
      </c>
      <c r="C160" s="120">
        <v>49884</v>
      </c>
      <c r="D160" s="120">
        <v>50535</v>
      </c>
      <c r="E160" s="120">
        <v>53419</v>
      </c>
      <c r="F160" s="120">
        <v>55600</v>
      </c>
      <c r="G160" s="120">
        <v>51889</v>
      </c>
      <c r="H160" s="121">
        <v>28.32</v>
      </c>
      <c r="I160" s="121">
        <v>28.43</v>
      </c>
      <c r="J160" s="121">
        <v>29.37</v>
      </c>
      <c r="K160" s="121">
        <v>30.61</v>
      </c>
      <c r="L160" s="121">
        <v>31.02</v>
      </c>
      <c r="M160" s="121">
        <v>30.64</v>
      </c>
    </row>
    <row r="161" spans="1:13" hidden="1" x14ac:dyDescent="0.2">
      <c r="A161" s="119" t="s">
        <v>198</v>
      </c>
      <c r="B161" s="120">
        <v>422986</v>
      </c>
      <c r="C161" s="120">
        <v>421900</v>
      </c>
      <c r="D161" s="120">
        <v>440178</v>
      </c>
      <c r="E161" s="120">
        <v>388067</v>
      </c>
      <c r="F161" s="120">
        <v>418160</v>
      </c>
      <c r="G161" s="120">
        <v>368640</v>
      </c>
      <c r="H161" s="121">
        <v>204.2</v>
      </c>
      <c r="I161" s="121">
        <v>204.7</v>
      </c>
      <c r="J161" s="121">
        <v>217.9</v>
      </c>
      <c r="K161" s="121">
        <v>195.1</v>
      </c>
      <c r="L161" s="121">
        <v>210.9</v>
      </c>
      <c r="M161" s="121">
        <v>187.1</v>
      </c>
    </row>
    <row r="162" spans="1:13" hidden="1" x14ac:dyDescent="0.2">
      <c r="A162" s="119" t="s">
        <v>199</v>
      </c>
      <c r="B162" s="120">
        <v>188239</v>
      </c>
      <c r="C162" s="120">
        <v>197764</v>
      </c>
      <c r="D162" s="120">
        <v>203634</v>
      </c>
      <c r="E162" s="120">
        <v>203963</v>
      </c>
      <c r="F162" s="120">
        <v>185186</v>
      </c>
      <c r="G162" s="120">
        <v>166425</v>
      </c>
      <c r="H162" s="121">
        <v>101.17</v>
      </c>
      <c r="I162" s="121">
        <v>104.32</v>
      </c>
      <c r="J162" s="121">
        <v>109.01</v>
      </c>
      <c r="K162" s="121">
        <v>110.52</v>
      </c>
      <c r="L162" s="121">
        <v>100.28</v>
      </c>
      <c r="M162" s="121">
        <v>95.48</v>
      </c>
    </row>
    <row r="163" spans="1:13" hidden="1" x14ac:dyDescent="0.2">
      <c r="A163" s="119" t="s">
        <v>200</v>
      </c>
      <c r="B163" s="120">
        <v>336479</v>
      </c>
      <c r="C163" s="120">
        <v>335537</v>
      </c>
      <c r="D163" s="120">
        <v>339995</v>
      </c>
      <c r="E163" s="120">
        <v>380015</v>
      </c>
      <c r="F163" s="120">
        <v>384559</v>
      </c>
      <c r="G163" s="120">
        <v>372914</v>
      </c>
      <c r="H163" s="121">
        <v>266.60000000000002</v>
      </c>
      <c r="I163" s="121">
        <v>270.3</v>
      </c>
      <c r="J163" s="121">
        <v>268.3</v>
      </c>
      <c r="K163" s="121">
        <v>301.3</v>
      </c>
      <c r="L163" s="121">
        <v>304.8</v>
      </c>
      <c r="M163" s="121">
        <v>295.8</v>
      </c>
    </row>
    <row r="164" spans="1:13" hidden="1" x14ac:dyDescent="0.2">
      <c r="A164" s="119" t="s">
        <v>201</v>
      </c>
      <c r="B164" s="120">
        <v>8506</v>
      </c>
      <c r="C164" s="120">
        <v>8054</v>
      </c>
      <c r="D164" s="120">
        <v>7696</v>
      </c>
      <c r="E164" s="120">
        <v>7819</v>
      </c>
      <c r="F164" s="120">
        <v>8081</v>
      </c>
      <c r="G164" s="120">
        <v>7737</v>
      </c>
      <c r="H164" s="121">
        <v>5.3</v>
      </c>
      <c r="I164" s="121">
        <v>5.14</v>
      </c>
      <c r="J164" s="121">
        <v>4.97</v>
      </c>
      <c r="K164" s="121">
        <v>5.17</v>
      </c>
      <c r="L164" s="121">
        <v>5.29</v>
      </c>
      <c r="M164" s="121">
        <v>5.15</v>
      </c>
    </row>
    <row r="165" spans="1:13" hidden="1" x14ac:dyDescent="0.2">
      <c r="A165" s="119" t="s">
        <v>202</v>
      </c>
      <c r="B165" s="120">
        <v>103143</v>
      </c>
      <c r="C165" s="120">
        <v>101725</v>
      </c>
      <c r="D165" s="120">
        <v>98279</v>
      </c>
      <c r="E165" s="120">
        <v>98184</v>
      </c>
      <c r="F165" s="120">
        <v>96335</v>
      </c>
      <c r="G165" s="120">
        <v>89816</v>
      </c>
      <c r="H165" s="121">
        <v>57.77</v>
      </c>
      <c r="I165" s="121">
        <v>56.7</v>
      </c>
      <c r="J165" s="121">
        <v>56.53</v>
      </c>
      <c r="K165" s="121">
        <v>56.59</v>
      </c>
      <c r="L165" s="121">
        <v>56.21</v>
      </c>
      <c r="M165" s="121">
        <v>54.23</v>
      </c>
    </row>
    <row r="166" spans="1:13" hidden="1" x14ac:dyDescent="0.2">
      <c r="A166" s="119" t="s">
        <v>203</v>
      </c>
      <c r="B166" s="120">
        <v>56100</v>
      </c>
      <c r="C166" s="120">
        <v>54400</v>
      </c>
      <c r="D166" s="120">
        <v>54900</v>
      </c>
      <c r="E166" s="120">
        <v>53500</v>
      </c>
      <c r="F166" s="120">
        <v>53700</v>
      </c>
      <c r="G166" s="120">
        <v>53800</v>
      </c>
      <c r="H166" s="121">
        <v>28</v>
      </c>
      <c r="I166" s="121">
        <v>27</v>
      </c>
      <c r="J166" s="121">
        <v>27</v>
      </c>
      <c r="K166" s="121">
        <v>26.1</v>
      </c>
      <c r="L166" s="121">
        <v>26.3</v>
      </c>
      <c r="M166" s="121">
        <v>26.3</v>
      </c>
    </row>
    <row r="167" spans="1:13" hidden="1" x14ac:dyDescent="0.2">
      <c r="A167" s="119" t="s">
        <v>204</v>
      </c>
      <c r="B167" s="120">
        <v>124020</v>
      </c>
      <c r="C167" s="120">
        <v>123590</v>
      </c>
      <c r="D167" s="120">
        <v>117580</v>
      </c>
      <c r="E167" s="120">
        <v>125550</v>
      </c>
      <c r="F167" s="120">
        <v>120510</v>
      </c>
      <c r="G167" s="122" t="s">
        <v>178</v>
      </c>
      <c r="H167" s="121">
        <v>54.6</v>
      </c>
      <c r="I167" s="121">
        <v>56.4</v>
      </c>
      <c r="J167" s="121">
        <v>56</v>
      </c>
      <c r="K167" s="121">
        <v>54.3</v>
      </c>
      <c r="L167" s="121">
        <v>52.9</v>
      </c>
      <c r="M167" s="121">
        <v>55.4</v>
      </c>
    </row>
    <row r="168" spans="1:13" hidden="1" x14ac:dyDescent="0.2"/>
    <row r="169" spans="1:13" hidden="1" x14ac:dyDescent="0.2">
      <c r="A169" s="79" t="s">
        <v>205</v>
      </c>
    </row>
    <row r="170" spans="1:13" hidden="1" x14ac:dyDescent="0.2">
      <c r="A170" s="79" t="s">
        <v>178</v>
      </c>
      <c r="B170" s="79" t="s">
        <v>206</v>
      </c>
    </row>
    <row r="171" spans="1:13" hidden="1" x14ac:dyDescent="0.2"/>
    <row r="172" spans="1:13" hidden="1" x14ac:dyDescent="0.2">
      <c r="A172" s="79" t="s">
        <v>167</v>
      </c>
      <c r="B172" s="79" t="s">
        <v>208</v>
      </c>
    </row>
    <row r="173" spans="1:13" hidden="1" x14ac:dyDescent="0.2">
      <c r="A173" s="79" t="s">
        <v>169</v>
      </c>
      <c r="B173" s="79" t="s">
        <v>170</v>
      </c>
    </row>
    <row r="174" spans="1:13" hidden="1" x14ac:dyDescent="0.2"/>
    <row r="175" spans="1:13" hidden="1" x14ac:dyDescent="0.2">
      <c r="A175" s="119" t="s">
        <v>171</v>
      </c>
      <c r="B175" s="119" t="s">
        <v>172</v>
      </c>
      <c r="C175" s="119" t="s">
        <v>172</v>
      </c>
      <c r="D175" s="119" t="s">
        <v>172</v>
      </c>
      <c r="E175" s="119" t="s">
        <v>172</v>
      </c>
      <c r="F175" s="119" t="s">
        <v>172</v>
      </c>
      <c r="G175" s="119" t="s">
        <v>172</v>
      </c>
      <c r="H175" s="119" t="s">
        <v>173</v>
      </c>
      <c r="I175" s="119" t="s">
        <v>173</v>
      </c>
      <c r="J175" s="119" t="s">
        <v>173</v>
      </c>
      <c r="K175" s="119" t="s">
        <v>173</v>
      </c>
      <c r="L175" s="119" t="s">
        <v>173</v>
      </c>
      <c r="M175" s="119" t="s">
        <v>173</v>
      </c>
    </row>
    <row r="176" spans="1:13" hidden="1" x14ac:dyDescent="0.2">
      <c r="A176" s="119" t="s">
        <v>174</v>
      </c>
      <c r="B176" s="119" t="s">
        <v>158</v>
      </c>
      <c r="C176" s="119" t="s">
        <v>159</v>
      </c>
      <c r="D176" s="119" t="s">
        <v>160</v>
      </c>
      <c r="E176" s="119" t="s">
        <v>161</v>
      </c>
      <c r="F176" s="119" t="s">
        <v>162</v>
      </c>
      <c r="G176" s="119" t="s">
        <v>163</v>
      </c>
      <c r="H176" s="119" t="s">
        <v>158</v>
      </c>
      <c r="I176" s="119" t="s">
        <v>159</v>
      </c>
      <c r="J176" s="119" t="s">
        <v>160</v>
      </c>
      <c r="K176" s="119" t="s">
        <v>161</v>
      </c>
      <c r="L176" s="119" t="s">
        <v>162</v>
      </c>
      <c r="M176" s="119" t="s">
        <v>163</v>
      </c>
    </row>
    <row r="177" spans="1:13" hidden="1" x14ac:dyDescent="0.2">
      <c r="A177" s="119" t="s">
        <v>175</v>
      </c>
      <c r="B177" s="120">
        <v>54783580</v>
      </c>
      <c r="C177" s="120">
        <v>55749659</v>
      </c>
      <c r="D177" s="120">
        <v>56249973</v>
      </c>
      <c r="E177" s="120">
        <v>56843364</v>
      </c>
      <c r="F177" s="120">
        <v>56822592</v>
      </c>
      <c r="G177" s="120">
        <v>52995812</v>
      </c>
      <c r="H177" s="121">
        <v>32181.32</v>
      </c>
      <c r="I177" s="121">
        <v>32652.26</v>
      </c>
      <c r="J177" s="121">
        <v>33117.230000000003</v>
      </c>
      <c r="K177" s="121">
        <v>33554.83</v>
      </c>
      <c r="L177" s="121">
        <v>33695.57</v>
      </c>
      <c r="M177" s="121">
        <v>32902.58</v>
      </c>
    </row>
    <row r="178" spans="1:13" hidden="1" x14ac:dyDescent="0.2">
      <c r="A178" s="119" t="s">
        <v>176</v>
      </c>
      <c r="B178" s="120">
        <v>36389503</v>
      </c>
      <c r="C178" s="120">
        <v>36758992</v>
      </c>
      <c r="D178" s="120">
        <v>36991867</v>
      </c>
      <c r="E178" s="120">
        <v>37496102</v>
      </c>
      <c r="F178" s="120">
        <v>37585179</v>
      </c>
      <c r="G178" s="120">
        <v>34751421</v>
      </c>
      <c r="H178" s="121">
        <v>22401.37</v>
      </c>
      <c r="I178" s="121">
        <v>22595.13</v>
      </c>
      <c r="J178" s="121">
        <v>22808.89</v>
      </c>
      <c r="K178" s="121">
        <v>23142.44</v>
      </c>
      <c r="L178" s="121">
        <v>23330.01</v>
      </c>
      <c r="M178" s="121">
        <v>22887.95</v>
      </c>
    </row>
    <row r="179" spans="1:13" hidden="1" x14ac:dyDescent="0.2">
      <c r="A179" s="119" t="s">
        <v>177</v>
      </c>
      <c r="B179" s="120">
        <v>873862</v>
      </c>
      <c r="C179" s="120">
        <v>875924</v>
      </c>
      <c r="D179" s="120">
        <v>886975</v>
      </c>
      <c r="E179" s="120">
        <v>892740</v>
      </c>
      <c r="F179" s="120">
        <v>894663</v>
      </c>
      <c r="G179" s="122" t="s">
        <v>178</v>
      </c>
      <c r="H179" s="121">
        <v>552.6</v>
      </c>
      <c r="I179" s="121">
        <v>552.5</v>
      </c>
      <c r="J179" s="121">
        <v>556.6</v>
      </c>
      <c r="K179" s="121">
        <v>560</v>
      </c>
      <c r="L179" s="121">
        <v>564.6</v>
      </c>
      <c r="M179" s="121">
        <v>561.70000000000005</v>
      </c>
    </row>
    <row r="180" spans="1:13" hidden="1" x14ac:dyDescent="0.2">
      <c r="A180" s="119" t="s">
        <v>179</v>
      </c>
      <c r="B180" s="120">
        <v>1169671</v>
      </c>
      <c r="C180" s="120">
        <v>1179370</v>
      </c>
      <c r="D180" s="120">
        <v>1193035</v>
      </c>
      <c r="E180" s="120">
        <v>1200680</v>
      </c>
      <c r="F180" s="120">
        <v>1191773</v>
      </c>
      <c r="G180" s="120">
        <v>1111611</v>
      </c>
      <c r="H180" s="121">
        <v>695.06</v>
      </c>
      <c r="I180" s="121">
        <v>700.48</v>
      </c>
      <c r="J180" s="121">
        <v>708.13</v>
      </c>
      <c r="K180" s="121">
        <v>712.45</v>
      </c>
      <c r="L180" s="121">
        <v>706.6</v>
      </c>
      <c r="M180" s="121">
        <v>676.29</v>
      </c>
    </row>
    <row r="181" spans="1:13" hidden="1" x14ac:dyDescent="0.2">
      <c r="A181" s="119" t="s">
        <v>180</v>
      </c>
      <c r="B181" s="120">
        <v>2574745</v>
      </c>
      <c r="C181" s="120">
        <v>2641468</v>
      </c>
      <c r="D181" s="120">
        <v>2645512</v>
      </c>
      <c r="E181" s="120">
        <v>2696789</v>
      </c>
      <c r="F181" s="120">
        <v>2677637</v>
      </c>
      <c r="G181" s="120">
        <v>2489150</v>
      </c>
      <c r="H181" s="121">
        <v>1508.96</v>
      </c>
      <c r="I181" s="121">
        <v>1541.43</v>
      </c>
      <c r="J181" s="121">
        <v>1562.46</v>
      </c>
      <c r="K181" s="121">
        <v>1575.7</v>
      </c>
      <c r="L181" s="121">
        <v>1559.96</v>
      </c>
      <c r="M181" s="121">
        <v>1510.61</v>
      </c>
    </row>
    <row r="182" spans="1:13" hidden="1" x14ac:dyDescent="0.2">
      <c r="A182" s="119" t="s">
        <v>181</v>
      </c>
      <c r="B182" s="120">
        <v>481915</v>
      </c>
      <c r="C182" s="120">
        <v>491610</v>
      </c>
      <c r="D182" s="120">
        <v>493281</v>
      </c>
      <c r="E182" s="120">
        <v>488453</v>
      </c>
      <c r="F182" s="120">
        <v>498646</v>
      </c>
      <c r="G182" s="120">
        <v>480655</v>
      </c>
      <c r="H182" s="121">
        <v>308.64999999999998</v>
      </c>
      <c r="I182" s="121">
        <v>312.27999999999997</v>
      </c>
      <c r="J182" s="121">
        <v>315.3</v>
      </c>
      <c r="K182" s="121">
        <v>320.3</v>
      </c>
      <c r="L182" s="121">
        <v>326.44</v>
      </c>
      <c r="M182" s="121">
        <v>317.89999999999998</v>
      </c>
    </row>
    <row r="183" spans="1:13" hidden="1" x14ac:dyDescent="0.2">
      <c r="A183" s="119" t="s">
        <v>182</v>
      </c>
      <c r="B183" s="120">
        <v>11973446</v>
      </c>
      <c r="C183" s="120">
        <v>11953564</v>
      </c>
      <c r="D183" s="120">
        <v>11976478</v>
      </c>
      <c r="E183" s="120">
        <v>12143104</v>
      </c>
      <c r="F183" s="120">
        <v>12159990</v>
      </c>
      <c r="G183" s="120">
        <v>11450471</v>
      </c>
      <c r="H183" s="121">
        <v>8082</v>
      </c>
      <c r="I183" s="121">
        <v>8103</v>
      </c>
      <c r="J183" s="121">
        <v>8175</v>
      </c>
      <c r="K183" s="121">
        <v>8311</v>
      </c>
      <c r="L183" s="121">
        <v>8360</v>
      </c>
      <c r="M183" s="121">
        <v>8169</v>
      </c>
    </row>
    <row r="184" spans="1:13" hidden="1" x14ac:dyDescent="0.2">
      <c r="A184" s="119" t="s">
        <v>183</v>
      </c>
      <c r="B184" s="120">
        <v>249163</v>
      </c>
      <c r="C184" s="120">
        <v>252637</v>
      </c>
      <c r="D184" s="120">
        <v>264358</v>
      </c>
      <c r="E184" s="120">
        <v>256374</v>
      </c>
      <c r="F184" s="120">
        <v>247642</v>
      </c>
      <c r="G184" s="120">
        <v>232970</v>
      </c>
      <c r="H184" s="121">
        <v>131.5</v>
      </c>
      <c r="I184" s="121">
        <v>131</v>
      </c>
      <c r="J184" s="121">
        <v>137.6</v>
      </c>
      <c r="K184" s="121">
        <v>136.30000000000001</v>
      </c>
      <c r="L184" s="121">
        <v>132.5</v>
      </c>
      <c r="M184" s="121">
        <v>128.80000000000001</v>
      </c>
    </row>
    <row r="185" spans="1:13" hidden="1" x14ac:dyDescent="0.2">
      <c r="A185" s="119" t="s">
        <v>184</v>
      </c>
      <c r="B185" s="120">
        <v>468285</v>
      </c>
      <c r="C185" s="120">
        <v>487091</v>
      </c>
      <c r="D185" s="120">
        <v>497193</v>
      </c>
      <c r="E185" s="120">
        <v>496040</v>
      </c>
      <c r="F185" s="120">
        <v>504260</v>
      </c>
      <c r="G185" s="120">
        <v>506253</v>
      </c>
      <c r="H185" s="121">
        <v>231.65</v>
      </c>
      <c r="I185" s="121">
        <v>243.25</v>
      </c>
      <c r="J185" s="121">
        <v>248.95</v>
      </c>
      <c r="K185" s="121">
        <v>245.32</v>
      </c>
      <c r="L185" s="121">
        <v>251.83</v>
      </c>
      <c r="M185" s="121">
        <v>257.16000000000003</v>
      </c>
    </row>
    <row r="186" spans="1:13" hidden="1" x14ac:dyDescent="0.2">
      <c r="A186" s="119" t="s">
        <v>185</v>
      </c>
      <c r="B186" s="120">
        <v>796697</v>
      </c>
      <c r="C186" s="120">
        <v>843716</v>
      </c>
      <c r="D186" s="120">
        <v>836194</v>
      </c>
      <c r="E186" s="120">
        <v>829301</v>
      </c>
      <c r="F186" s="120">
        <v>860349</v>
      </c>
      <c r="G186" s="120">
        <v>804147</v>
      </c>
      <c r="H186" s="121">
        <v>391.37</v>
      </c>
      <c r="I186" s="121">
        <v>408.59</v>
      </c>
      <c r="J186" s="121">
        <v>402.26</v>
      </c>
      <c r="K186" s="121">
        <v>404.84</v>
      </c>
      <c r="L186" s="121">
        <v>416.73</v>
      </c>
      <c r="M186" s="121">
        <v>408.52</v>
      </c>
    </row>
    <row r="187" spans="1:13" hidden="1" x14ac:dyDescent="0.2">
      <c r="A187" s="119" t="s">
        <v>186</v>
      </c>
      <c r="B187" s="120">
        <v>3606733</v>
      </c>
      <c r="C187" s="120">
        <v>3731135</v>
      </c>
      <c r="D187" s="120">
        <v>3818038</v>
      </c>
      <c r="E187" s="120">
        <v>3875997</v>
      </c>
      <c r="F187" s="120">
        <v>3929229</v>
      </c>
      <c r="G187" s="120">
        <v>3537810</v>
      </c>
      <c r="H187" s="121">
        <v>2074</v>
      </c>
      <c r="I187" s="121">
        <v>2145.5</v>
      </c>
      <c r="J187" s="121">
        <v>2196.6999999999998</v>
      </c>
      <c r="K187" s="121">
        <v>2236.3000000000002</v>
      </c>
      <c r="L187" s="121">
        <v>2284.9</v>
      </c>
      <c r="M187" s="121">
        <v>2156.8000000000002</v>
      </c>
    </row>
    <row r="188" spans="1:13" hidden="1" x14ac:dyDescent="0.2">
      <c r="A188" s="119" t="s">
        <v>187</v>
      </c>
      <c r="B188" s="120">
        <v>4579718</v>
      </c>
      <c r="C188" s="120">
        <v>4558938</v>
      </c>
      <c r="D188" s="120">
        <v>4479482</v>
      </c>
      <c r="E188" s="120">
        <v>4511627</v>
      </c>
      <c r="F188" s="120">
        <v>4506660</v>
      </c>
      <c r="G188" s="120">
        <v>4153340</v>
      </c>
      <c r="H188" s="121">
        <v>2910</v>
      </c>
      <c r="I188" s="121">
        <v>2895</v>
      </c>
      <c r="J188" s="121">
        <v>2875</v>
      </c>
      <c r="K188" s="121">
        <v>2885</v>
      </c>
      <c r="L188" s="121">
        <v>2903</v>
      </c>
      <c r="M188" s="121">
        <v>2877</v>
      </c>
    </row>
    <row r="189" spans="1:13" hidden="1" x14ac:dyDescent="0.2">
      <c r="A189" s="119" t="s">
        <v>188</v>
      </c>
      <c r="B189" s="120">
        <v>573996</v>
      </c>
      <c r="C189" s="120">
        <v>588701</v>
      </c>
      <c r="D189" s="120">
        <v>587877</v>
      </c>
      <c r="E189" s="120">
        <v>601326</v>
      </c>
      <c r="F189" s="120">
        <v>641799</v>
      </c>
      <c r="G189" s="120">
        <v>633661</v>
      </c>
      <c r="H189" s="121">
        <v>307.73</v>
      </c>
      <c r="I189" s="121">
        <v>310.83999999999997</v>
      </c>
      <c r="J189" s="121">
        <v>317.38</v>
      </c>
      <c r="K189" s="121">
        <v>333.7</v>
      </c>
      <c r="L189" s="121">
        <v>349.81</v>
      </c>
      <c r="M189" s="121">
        <v>348.14</v>
      </c>
    </row>
    <row r="190" spans="1:13" hidden="1" x14ac:dyDescent="0.2">
      <c r="A190" s="119" t="s">
        <v>189</v>
      </c>
      <c r="B190" s="120">
        <v>7189137</v>
      </c>
      <c r="C190" s="120">
        <v>7310025</v>
      </c>
      <c r="D190" s="120">
        <v>7392233</v>
      </c>
      <c r="E190" s="120">
        <v>7495592</v>
      </c>
      <c r="F190" s="120">
        <v>7467756</v>
      </c>
      <c r="G190" s="120">
        <v>6648655</v>
      </c>
      <c r="H190" s="121">
        <v>4152.8</v>
      </c>
      <c r="I190" s="121">
        <v>4189.3999999999996</v>
      </c>
      <c r="J190" s="121">
        <v>4215.3999999999996</v>
      </c>
      <c r="K190" s="121">
        <v>4260.8</v>
      </c>
      <c r="L190" s="121">
        <v>4277.3999999999996</v>
      </c>
      <c r="M190" s="121">
        <v>4254.3999999999996</v>
      </c>
    </row>
    <row r="191" spans="1:13" hidden="1" x14ac:dyDescent="0.2">
      <c r="A191" s="119" t="s">
        <v>190</v>
      </c>
      <c r="B191" s="120">
        <v>63695</v>
      </c>
      <c r="C191" s="120">
        <v>67169</v>
      </c>
      <c r="D191" s="120">
        <v>70459</v>
      </c>
      <c r="E191" s="120">
        <v>74172</v>
      </c>
      <c r="F191" s="120">
        <v>76327</v>
      </c>
      <c r="G191" s="120">
        <v>73561</v>
      </c>
      <c r="H191" s="121">
        <v>34.340000000000003</v>
      </c>
      <c r="I191" s="121">
        <v>35.85</v>
      </c>
      <c r="J191" s="121">
        <v>37.76</v>
      </c>
      <c r="K191" s="121">
        <v>40.020000000000003</v>
      </c>
      <c r="L191" s="121">
        <v>41.35</v>
      </c>
      <c r="M191" s="121">
        <v>41.73</v>
      </c>
    </row>
    <row r="192" spans="1:13" hidden="1" x14ac:dyDescent="0.2">
      <c r="A192" s="119" t="s">
        <v>191</v>
      </c>
      <c r="B192" s="120">
        <v>268465</v>
      </c>
      <c r="C192" s="120">
        <v>272605</v>
      </c>
      <c r="D192" s="120">
        <v>274521</v>
      </c>
      <c r="E192" s="120">
        <v>275576</v>
      </c>
      <c r="F192" s="120">
        <v>272387</v>
      </c>
      <c r="G192" s="120">
        <v>254650</v>
      </c>
      <c r="H192" s="121">
        <v>140.6</v>
      </c>
      <c r="I192" s="121">
        <v>140.94999999999999</v>
      </c>
      <c r="J192" s="121">
        <v>140.88</v>
      </c>
      <c r="K192" s="121">
        <v>141.52000000000001</v>
      </c>
      <c r="L192" s="121">
        <v>141.66999999999999</v>
      </c>
      <c r="M192" s="121">
        <v>137.52000000000001</v>
      </c>
    </row>
    <row r="193" spans="1:13" hidden="1" x14ac:dyDescent="0.2">
      <c r="A193" s="119" t="s">
        <v>192</v>
      </c>
      <c r="B193" s="120">
        <v>445285</v>
      </c>
      <c r="C193" s="120">
        <v>474421</v>
      </c>
      <c r="D193" s="120">
        <v>470600</v>
      </c>
      <c r="E193" s="120">
        <v>492011</v>
      </c>
      <c r="F193" s="120">
        <v>485642</v>
      </c>
      <c r="G193" s="120">
        <v>463928</v>
      </c>
      <c r="H193" s="121">
        <v>230.34</v>
      </c>
      <c r="I193" s="121">
        <v>238.88</v>
      </c>
      <c r="J193" s="121">
        <v>241.86</v>
      </c>
      <c r="K193" s="121">
        <v>252.13</v>
      </c>
      <c r="L193" s="121">
        <v>249.84</v>
      </c>
      <c r="M193" s="121">
        <v>247.28</v>
      </c>
    </row>
    <row r="194" spans="1:13" hidden="1" x14ac:dyDescent="0.2">
      <c r="A194" s="119" t="s">
        <v>193</v>
      </c>
      <c r="B194" s="120">
        <v>57868</v>
      </c>
      <c r="C194" s="120">
        <v>58617</v>
      </c>
      <c r="D194" s="120">
        <v>58549</v>
      </c>
      <c r="E194" s="120">
        <v>59394</v>
      </c>
      <c r="F194" s="120">
        <v>59885</v>
      </c>
      <c r="G194" s="120">
        <v>55980</v>
      </c>
      <c r="H194" s="121">
        <v>36.19</v>
      </c>
      <c r="I194" s="121">
        <v>36.67</v>
      </c>
      <c r="J194" s="121">
        <v>36.83</v>
      </c>
      <c r="K194" s="121">
        <v>37.44</v>
      </c>
      <c r="L194" s="121">
        <v>37.76</v>
      </c>
      <c r="M194" s="121">
        <v>37.619999999999997</v>
      </c>
    </row>
    <row r="195" spans="1:13" hidden="1" x14ac:dyDescent="0.2">
      <c r="A195" s="119" t="s">
        <v>194</v>
      </c>
      <c r="B195" s="120">
        <v>1500789</v>
      </c>
      <c r="C195" s="120">
        <v>1568244</v>
      </c>
      <c r="D195" s="120">
        <v>1631005</v>
      </c>
      <c r="E195" s="120">
        <v>1667012</v>
      </c>
      <c r="F195" s="120">
        <v>1681001</v>
      </c>
      <c r="G195" s="120">
        <v>1536756</v>
      </c>
      <c r="H195" s="121">
        <v>876.94</v>
      </c>
      <c r="I195" s="121">
        <v>912.16</v>
      </c>
      <c r="J195" s="121">
        <v>951.82</v>
      </c>
      <c r="K195" s="121">
        <v>975.11</v>
      </c>
      <c r="L195" s="121">
        <v>982.27</v>
      </c>
      <c r="M195" s="121">
        <v>948.37</v>
      </c>
    </row>
    <row r="196" spans="1:13" hidden="1" x14ac:dyDescent="0.2">
      <c r="A196" s="119" t="s">
        <v>195</v>
      </c>
      <c r="B196" s="120">
        <v>45513</v>
      </c>
      <c r="C196" s="120">
        <v>46129</v>
      </c>
      <c r="D196" s="120">
        <v>46331</v>
      </c>
      <c r="E196" s="120">
        <v>48140</v>
      </c>
      <c r="F196" s="120">
        <v>49744</v>
      </c>
      <c r="G196" s="122" t="s">
        <v>178</v>
      </c>
      <c r="H196" s="121">
        <v>24.86</v>
      </c>
      <c r="I196" s="121">
        <v>24.36</v>
      </c>
      <c r="J196" s="121">
        <v>25.37</v>
      </c>
      <c r="K196" s="121">
        <v>25.93</v>
      </c>
      <c r="L196" s="121">
        <v>25.9</v>
      </c>
      <c r="M196" s="121">
        <v>26.14</v>
      </c>
    </row>
    <row r="197" spans="1:13" hidden="1" x14ac:dyDescent="0.2">
      <c r="A197" s="119" t="s">
        <v>196</v>
      </c>
      <c r="B197" s="120">
        <v>1369027</v>
      </c>
      <c r="C197" s="120">
        <v>1379757</v>
      </c>
      <c r="D197" s="120">
        <v>1385168</v>
      </c>
      <c r="E197" s="120">
        <v>1410604</v>
      </c>
      <c r="F197" s="120">
        <v>1443033</v>
      </c>
      <c r="G197" s="120">
        <v>1383416</v>
      </c>
      <c r="H197" s="121">
        <v>831</v>
      </c>
      <c r="I197" s="121">
        <v>833</v>
      </c>
      <c r="J197" s="121">
        <v>839</v>
      </c>
      <c r="K197" s="121">
        <v>857</v>
      </c>
      <c r="L197" s="121">
        <v>874</v>
      </c>
      <c r="M197" s="121">
        <v>871</v>
      </c>
    </row>
    <row r="198" spans="1:13" hidden="1" x14ac:dyDescent="0.2">
      <c r="A198" s="119" t="s">
        <v>197</v>
      </c>
      <c r="B198" s="120">
        <v>1115221</v>
      </c>
      <c r="C198" s="120">
        <v>1116452</v>
      </c>
      <c r="D198" s="120">
        <v>1128693</v>
      </c>
      <c r="E198" s="120">
        <v>1152101</v>
      </c>
      <c r="F198" s="120">
        <v>1161987</v>
      </c>
      <c r="G198" s="120">
        <v>1093212</v>
      </c>
      <c r="H198" s="121">
        <v>683.92</v>
      </c>
      <c r="I198" s="121">
        <v>687.63</v>
      </c>
      <c r="J198" s="121">
        <v>695.81</v>
      </c>
      <c r="K198" s="121">
        <v>713.08</v>
      </c>
      <c r="L198" s="121">
        <v>722.73</v>
      </c>
      <c r="M198" s="121">
        <v>714.86</v>
      </c>
    </row>
    <row r="199" spans="1:13" hidden="1" x14ac:dyDescent="0.2">
      <c r="A199" s="119" t="s">
        <v>198</v>
      </c>
      <c r="B199" s="120">
        <v>7658661</v>
      </c>
      <c r="C199" s="120">
        <v>7969223</v>
      </c>
      <c r="D199" s="120">
        <v>8102375</v>
      </c>
      <c r="E199" s="120">
        <v>8062850</v>
      </c>
      <c r="F199" s="120">
        <v>8000150</v>
      </c>
      <c r="G199" s="120">
        <v>7689137</v>
      </c>
      <c r="H199" s="121">
        <v>3676.3</v>
      </c>
      <c r="I199" s="121">
        <v>3833.2</v>
      </c>
      <c r="J199" s="121">
        <v>3936.8</v>
      </c>
      <c r="K199" s="121">
        <v>3963.9</v>
      </c>
      <c r="L199" s="121">
        <v>3948.1</v>
      </c>
      <c r="M199" s="121">
        <v>3823.7</v>
      </c>
    </row>
    <row r="200" spans="1:13" hidden="1" x14ac:dyDescent="0.2">
      <c r="A200" s="119" t="s">
        <v>199</v>
      </c>
      <c r="B200" s="120">
        <v>1417676</v>
      </c>
      <c r="C200" s="120">
        <v>1437598</v>
      </c>
      <c r="D200" s="120">
        <v>1480779</v>
      </c>
      <c r="E200" s="120">
        <v>1529091</v>
      </c>
      <c r="F200" s="120">
        <v>1512133</v>
      </c>
      <c r="G200" s="120">
        <v>1399088</v>
      </c>
      <c r="H200" s="121">
        <v>770.85</v>
      </c>
      <c r="I200" s="121">
        <v>784.11</v>
      </c>
      <c r="J200" s="121">
        <v>811.91</v>
      </c>
      <c r="K200" s="121">
        <v>837.92</v>
      </c>
      <c r="L200" s="121">
        <v>838.36</v>
      </c>
      <c r="M200" s="121">
        <v>821.95</v>
      </c>
    </row>
    <row r="201" spans="1:13" hidden="1" x14ac:dyDescent="0.2">
      <c r="A201" s="119" t="s">
        <v>200</v>
      </c>
      <c r="B201" s="120">
        <v>3360240</v>
      </c>
      <c r="C201" s="120">
        <v>3475961</v>
      </c>
      <c r="D201" s="120">
        <v>3503831</v>
      </c>
      <c r="E201" s="120">
        <v>3536914</v>
      </c>
      <c r="F201" s="120">
        <v>3470858</v>
      </c>
      <c r="G201" s="120">
        <v>3294864</v>
      </c>
      <c r="H201" s="121">
        <v>1782.8</v>
      </c>
      <c r="I201" s="121">
        <v>1833.6</v>
      </c>
      <c r="J201" s="121">
        <v>1889.8</v>
      </c>
      <c r="K201" s="121">
        <v>1888.9</v>
      </c>
      <c r="L201" s="121">
        <v>1853.4</v>
      </c>
      <c r="M201" s="121">
        <v>1760.5</v>
      </c>
    </row>
    <row r="202" spans="1:13" hidden="1" x14ac:dyDescent="0.2">
      <c r="A202" s="119" t="s">
        <v>201</v>
      </c>
      <c r="B202" s="120">
        <v>354305</v>
      </c>
      <c r="C202" s="120">
        <v>357504</v>
      </c>
      <c r="D202" s="120">
        <v>364272</v>
      </c>
      <c r="E202" s="120">
        <v>374005</v>
      </c>
      <c r="F202" s="120">
        <v>382319</v>
      </c>
      <c r="G202" s="120">
        <v>353477</v>
      </c>
      <c r="H202" s="121">
        <v>213.95</v>
      </c>
      <c r="I202" s="121">
        <v>219.32</v>
      </c>
      <c r="J202" s="121">
        <v>226.13</v>
      </c>
      <c r="K202" s="121">
        <v>235.77</v>
      </c>
      <c r="L202" s="121">
        <v>241.58</v>
      </c>
      <c r="M202" s="121">
        <v>236.5</v>
      </c>
    </row>
    <row r="203" spans="1:13" hidden="1" x14ac:dyDescent="0.2">
      <c r="A203" s="119" t="s">
        <v>202</v>
      </c>
      <c r="B203" s="120">
        <v>938108</v>
      </c>
      <c r="C203" s="120">
        <v>961910</v>
      </c>
      <c r="D203" s="120">
        <v>984042</v>
      </c>
      <c r="E203" s="120">
        <v>994135</v>
      </c>
      <c r="F203" s="120">
        <v>983970</v>
      </c>
      <c r="G203" s="120">
        <v>880924</v>
      </c>
      <c r="H203" s="121">
        <v>537.91</v>
      </c>
      <c r="I203" s="121">
        <v>556.13</v>
      </c>
      <c r="J203" s="121">
        <v>576.29999999999995</v>
      </c>
      <c r="K203" s="121">
        <v>586.4</v>
      </c>
      <c r="L203" s="121">
        <v>587.44000000000005</v>
      </c>
      <c r="M203" s="121">
        <v>562.97</v>
      </c>
    </row>
    <row r="204" spans="1:13" hidden="1" x14ac:dyDescent="0.2">
      <c r="A204" s="119" t="s">
        <v>203</v>
      </c>
      <c r="B204" s="120">
        <v>577300</v>
      </c>
      <c r="C204" s="120">
        <v>573800</v>
      </c>
      <c r="D204" s="120">
        <v>577500</v>
      </c>
      <c r="E204" s="120">
        <v>586100</v>
      </c>
      <c r="F204" s="120">
        <v>587200</v>
      </c>
      <c r="G204" s="120">
        <v>579100</v>
      </c>
      <c r="H204" s="121">
        <v>372.3</v>
      </c>
      <c r="I204" s="121">
        <v>369.6</v>
      </c>
      <c r="J204" s="121">
        <v>369.9</v>
      </c>
      <c r="K204" s="121">
        <v>376.4</v>
      </c>
      <c r="L204" s="121">
        <v>377.8</v>
      </c>
      <c r="M204" s="121">
        <v>377.9</v>
      </c>
    </row>
    <row r="205" spans="1:13" hidden="1" x14ac:dyDescent="0.2">
      <c r="A205" s="119" t="s">
        <v>204</v>
      </c>
      <c r="B205" s="120">
        <v>1074060</v>
      </c>
      <c r="C205" s="120">
        <v>1076090</v>
      </c>
      <c r="D205" s="120">
        <v>1101190</v>
      </c>
      <c r="E205" s="120">
        <v>1093240</v>
      </c>
      <c r="F205" s="120">
        <v>1075550</v>
      </c>
      <c r="G205" s="122" t="s">
        <v>178</v>
      </c>
      <c r="H205" s="121">
        <v>623.5</v>
      </c>
      <c r="I205" s="121">
        <v>613.1</v>
      </c>
      <c r="J205" s="121">
        <v>626.70000000000005</v>
      </c>
      <c r="K205" s="121">
        <v>642.29999999999995</v>
      </c>
      <c r="L205" s="121">
        <v>639</v>
      </c>
      <c r="M205" s="121">
        <v>629.1</v>
      </c>
    </row>
    <row r="206" spans="1:13" hidden="1" x14ac:dyDescent="0.2"/>
    <row r="207" spans="1:13" hidden="1" x14ac:dyDescent="0.2">
      <c r="A207" s="79" t="s">
        <v>205</v>
      </c>
    </row>
    <row r="208" spans="1:13" hidden="1" x14ac:dyDescent="0.2">
      <c r="A208" s="79" t="s">
        <v>178</v>
      </c>
      <c r="B208" s="79" t="s">
        <v>206</v>
      </c>
    </row>
    <row r="209" spans="1:13" hidden="1" x14ac:dyDescent="0.2"/>
    <row r="210" spans="1:13" hidden="1" x14ac:dyDescent="0.2">
      <c r="A210" s="79" t="s">
        <v>167</v>
      </c>
      <c r="B210" s="79" t="s">
        <v>208</v>
      </c>
    </row>
    <row r="211" spans="1:13" hidden="1" x14ac:dyDescent="0.2">
      <c r="A211" s="79" t="s">
        <v>169</v>
      </c>
      <c r="B211" s="79" t="s">
        <v>207</v>
      </c>
    </row>
    <row r="212" spans="1:13" hidden="1" x14ac:dyDescent="0.2"/>
    <row r="213" spans="1:13" hidden="1" x14ac:dyDescent="0.2">
      <c r="A213" s="119" t="s">
        <v>171</v>
      </c>
      <c r="B213" s="119" t="s">
        <v>172</v>
      </c>
      <c r="C213" s="119" t="s">
        <v>172</v>
      </c>
      <c r="D213" s="119" t="s">
        <v>172</v>
      </c>
      <c r="E213" s="119" t="s">
        <v>172</v>
      </c>
      <c r="F213" s="119" t="s">
        <v>172</v>
      </c>
      <c r="G213" s="119" t="s">
        <v>172</v>
      </c>
      <c r="H213" s="119" t="s">
        <v>173</v>
      </c>
      <c r="I213" s="119" t="s">
        <v>173</v>
      </c>
      <c r="J213" s="119" t="s">
        <v>173</v>
      </c>
      <c r="K213" s="119" t="s">
        <v>173</v>
      </c>
      <c r="L213" s="119" t="s">
        <v>173</v>
      </c>
      <c r="M213" s="119" t="s">
        <v>173</v>
      </c>
    </row>
    <row r="214" spans="1:13" hidden="1" x14ac:dyDescent="0.2">
      <c r="A214" s="119" t="s">
        <v>174</v>
      </c>
      <c r="B214" s="119" t="s">
        <v>158</v>
      </c>
      <c r="C214" s="119" t="s">
        <v>159</v>
      </c>
      <c r="D214" s="119" t="s">
        <v>160</v>
      </c>
      <c r="E214" s="119" t="s">
        <v>161</v>
      </c>
      <c r="F214" s="119" t="s">
        <v>162</v>
      </c>
      <c r="G214" s="119" t="s">
        <v>163</v>
      </c>
      <c r="H214" s="119" t="s">
        <v>158</v>
      </c>
      <c r="I214" s="119" t="s">
        <v>159</v>
      </c>
      <c r="J214" s="119" t="s">
        <v>160</v>
      </c>
      <c r="K214" s="119" t="s">
        <v>161</v>
      </c>
      <c r="L214" s="119" t="s">
        <v>162</v>
      </c>
      <c r="M214" s="119" t="s">
        <v>163</v>
      </c>
    </row>
    <row r="215" spans="1:13" hidden="1" x14ac:dyDescent="0.2">
      <c r="A215" s="119" t="s">
        <v>175</v>
      </c>
      <c r="B215" s="120">
        <v>50793941</v>
      </c>
      <c r="C215" s="120">
        <v>51769761</v>
      </c>
      <c r="D215" s="120">
        <v>52323444</v>
      </c>
      <c r="E215" s="120">
        <v>52957172</v>
      </c>
      <c r="F215" s="120">
        <v>53031518</v>
      </c>
      <c r="G215" s="120">
        <v>49558755</v>
      </c>
      <c r="H215" s="121">
        <v>30315.759999999998</v>
      </c>
      <c r="I215" s="121">
        <v>30782.71</v>
      </c>
      <c r="J215" s="121">
        <v>31260.560000000001</v>
      </c>
      <c r="K215" s="121">
        <v>31712.01</v>
      </c>
      <c r="L215" s="121">
        <v>31888.29</v>
      </c>
      <c r="M215" s="121">
        <v>31104.2</v>
      </c>
    </row>
    <row r="216" spans="1:13" hidden="1" x14ac:dyDescent="0.2">
      <c r="A216" s="119" t="s">
        <v>176</v>
      </c>
      <c r="B216" s="120">
        <v>33398424</v>
      </c>
      <c r="C216" s="120">
        <v>33775088</v>
      </c>
      <c r="D216" s="120">
        <v>34083871</v>
      </c>
      <c r="E216" s="120">
        <v>34632897</v>
      </c>
      <c r="F216" s="120">
        <v>34770257</v>
      </c>
      <c r="G216" s="120">
        <v>32265848</v>
      </c>
      <c r="H216" s="121">
        <v>21012.09</v>
      </c>
      <c r="I216" s="121">
        <v>21208.46</v>
      </c>
      <c r="J216" s="121">
        <v>21449.16</v>
      </c>
      <c r="K216" s="121">
        <v>21800.39</v>
      </c>
      <c r="L216" s="121">
        <v>22007.73</v>
      </c>
      <c r="M216" s="121">
        <v>21580.73</v>
      </c>
    </row>
    <row r="217" spans="1:13" hidden="1" x14ac:dyDescent="0.2">
      <c r="A217" s="119" t="s">
        <v>177</v>
      </c>
      <c r="B217" s="120">
        <v>816703</v>
      </c>
      <c r="C217" s="120">
        <v>817231</v>
      </c>
      <c r="D217" s="120">
        <v>828071</v>
      </c>
      <c r="E217" s="120">
        <v>834585</v>
      </c>
      <c r="F217" s="120">
        <v>837334</v>
      </c>
      <c r="G217" s="122" t="s">
        <v>178</v>
      </c>
      <c r="H217" s="121">
        <v>527.6</v>
      </c>
      <c r="I217" s="121">
        <v>526.9</v>
      </c>
      <c r="J217" s="121">
        <v>530.79999999999995</v>
      </c>
      <c r="K217" s="121">
        <v>534.29999999999995</v>
      </c>
      <c r="L217" s="121">
        <v>539</v>
      </c>
      <c r="M217" s="121">
        <v>536.20000000000005</v>
      </c>
    </row>
    <row r="218" spans="1:13" hidden="1" x14ac:dyDescent="0.2">
      <c r="A218" s="119" t="s">
        <v>179</v>
      </c>
      <c r="B218" s="120">
        <v>1086713</v>
      </c>
      <c r="C218" s="120">
        <v>1102448</v>
      </c>
      <c r="D218" s="120">
        <v>1111855</v>
      </c>
      <c r="E218" s="120">
        <v>1116828</v>
      </c>
      <c r="F218" s="120">
        <v>1101954</v>
      </c>
      <c r="G218" s="120">
        <v>1026828</v>
      </c>
      <c r="H218" s="121">
        <v>648.21</v>
      </c>
      <c r="I218" s="121">
        <v>656.71</v>
      </c>
      <c r="J218" s="121">
        <v>662.11</v>
      </c>
      <c r="K218" s="121">
        <v>664.31</v>
      </c>
      <c r="L218" s="121">
        <v>654.92999999999995</v>
      </c>
      <c r="M218" s="121">
        <v>626.41999999999996</v>
      </c>
    </row>
    <row r="219" spans="1:13" hidden="1" x14ac:dyDescent="0.2">
      <c r="A219" s="119" t="s">
        <v>180</v>
      </c>
      <c r="B219" s="120">
        <v>2305265</v>
      </c>
      <c r="C219" s="120">
        <v>2374857</v>
      </c>
      <c r="D219" s="120">
        <v>2373380</v>
      </c>
      <c r="E219" s="120">
        <v>2421957</v>
      </c>
      <c r="F219" s="120">
        <v>2419027</v>
      </c>
      <c r="G219" s="120">
        <v>2260713</v>
      </c>
      <c r="H219" s="121">
        <v>1377.04</v>
      </c>
      <c r="I219" s="121">
        <v>1411.14</v>
      </c>
      <c r="J219" s="121">
        <v>1432.84</v>
      </c>
      <c r="K219" s="121">
        <v>1446.56</v>
      </c>
      <c r="L219" s="121">
        <v>1434.01</v>
      </c>
      <c r="M219" s="121">
        <v>1393.71</v>
      </c>
    </row>
    <row r="220" spans="1:13" hidden="1" x14ac:dyDescent="0.2">
      <c r="A220" s="119" t="s">
        <v>181</v>
      </c>
      <c r="B220" s="120">
        <v>466514</v>
      </c>
      <c r="C220" s="120">
        <v>477311</v>
      </c>
      <c r="D220" s="120">
        <v>479082</v>
      </c>
      <c r="E220" s="120">
        <v>474674</v>
      </c>
      <c r="F220" s="120">
        <v>484871</v>
      </c>
      <c r="G220" s="120">
        <v>467057</v>
      </c>
      <c r="H220" s="121">
        <v>300.77999999999997</v>
      </c>
      <c r="I220" s="121">
        <v>304.61</v>
      </c>
      <c r="J220" s="121">
        <v>307.58999999999997</v>
      </c>
      <c r="K220" s="121">
        <v>312.58999999999997</v>
      </c>
      <c r="L220" s="121">
        <v>318.76</v>
      </c>
      <c r="M220" s="121">
        <v>310.32</v>
      </c>
    </row>
    <row r="221" spans="1:13" hidden="1" x14ac:dyDescent="0.2">
      <c r="A221" s="119" t="s">
        <v>182</v>
      </c>
      <c r="B221" s="120">
        <v>11401596</v>
      </c>
      <c r="C221" s="120">
        <v>11390082</v>
      </c>
      <c r="D221" s="120">
        <v>11438983</v>
      </c>
      <c r="E221" s="120">
        <v>11627555</v>
      </c>
      <c r="F221" s="120">
        <v>11657699</v>
      </c>
      <c r="G221" s="120">
        <v>11002500</v>
      </c>
      <c r="H221" s="121">
        <v>7812</v>
      </c>
      <c r="I221" s="121">
        <v>7835</v>
      </c>
      <c r="J221" s="121">
        <v>7914</v>
      </c>
      <c r="K221" s="121">
        <v>8058</v>
      </c>
      <c r="L221" s="121">
        <v>8115</v>
      </c>
      <c r="M221" s="121">
        <v>7934</v>
      </c>
    </row>
    <row r="222" spans="1:13" hidden="1" x14ac:dyDescent="0.2">
      <c r="A222" s="119" t="s">
        <v>183</v>
      </c>
      <c r="B222" s="120">
        <v>237530</v>
      </c>
      <c r="C222" s="120">
        <v>239480</v>
      </c>
      <c r="D222" s="120">
        <v>251658</v>
      </c>
      <c r="E222" s="120">
        <v>240808</v>
      </c>
      <c r="F222" s="120">
        <v>234455</v>
      </c>
      <c r="G222" s="120">
        <v>219737</v>
      </c>
      <c r="H222" s="121">
        <v>125.6</v>
      </c>
      <c r="I222" s="121">
        <v>124.3</v>
      </c>
      <c r="J222" s="121">
        <v>131.19999999999999</v>
      </c>
      <c r="K222" s="121">
        <v>128.5</v>
      </c>
      <c r="L222" s="121">
        <v>125.8</v>
      </c>
      <c r="M222" s="121">
        <v>121.6</v>
      </c>
    </row>
    <row r="223" spans="1:13" hidden="1" x14ac:dyDescent="0.2">
      <c r="A223" s="119" t="s">
        <v>184</v>
      </c>
      <c r="B223" s="120">
        <v>423834</v>
      </c>
      <c r="C223" s="120">
        <v>438208</v>
      </c>
      <c r="D223" s="120">
        <v>451204</v>
      </c>
      <c r="E223" s="120">
        <v>452605</v>
      </c>
      <c r="F223" s="120">
        <v>462095</v>
      </c>
      <c r="G223" s="120">
        <v>467575</v>
      </c>
      <c r="H223" s="121">
        <v>209.98</v>
      </c>
      <c r="I223" s="121">
        <v>219.58</v>
      </c>
      <c r="J223" s="121">
        <v>227.37</v>
      </c>
      <c r="K223" s="121">
        <v>226.15</v>
      </c>
      <c r="L223" s="121">
        <v>232.99</v>
      </c>
      <c r="M223" s="121">
        <v>238.34</v>
      </c>
    </row>
    <row r="224" spans="1:13" hidden="1" x14ac:dyDescent="0.2">
      <c r="A224" s="119" t="s">
        <v>185</v>
      </c>
      <c r="B224" s="120">
        <v>633812</v>
      </c>
      <c r="C224" s="120">
        <v>674323</v>
      </c>
      <c r="D224" s="120">
        <v>674310</v>
      </c>
      <c r="E224" s="120">
        <v>674943</v>
      </c>
      <c r="F224" s="120">
        <v>696208</v>
      </c>
      <c r="G224" s="120">
        <v>651344</v>
      </c>
      <c r="H224" s="121">
        <v>317.94</v>
      </c>
      <c r="I224" s="121">
        <v>335.48</v>
      </c>
      <c r="J224" s="121">
        <v>332.33</v>
      </c>
      <c r="K224" s="121">
        <v>336.09</v>
      </c>
      <c r="L224" s="121">
        <v>345.98</v>
      </c>
      <c r="M224" s="121">
        <v>337.22</v>
      </c>
    </row>
    <row r="225" spans="1:13" hidden="1" x14ac:dyDescent="0.2">
      <c r="A225" s="119" t="s">
        <v>186</v>
      </c>
      <c r="B225" s="120">
        <v>3374249</v>
      </c>
      <c r="C225" s="120">
        <v>3483352</v>
      </c>
      <c r="D225" s="120">
        <v>3566304</v>
      </c>
      <c r="E225" s="120">
        <v>3628568</v>
      </c>
      <c r="F225" s="120">
        <v>3686123</v>
      </c>
      <c r="G225" s="120">
        <v>3325654</v>
      </c>
      <c r="H225" s="121">
        <v>1965.7</v>
      </c>
      <c r="I225" s="121">
        <v>2032</v>
      </c>
      <c r="J225" s="121">
        <v>2085</v>
      </c>
      <c r="K225" s="121">
        <v>2127.3000000000002</v>
      </c>
      <c r="L225" s="121">
        <v>2175.3000000000002</v>
      </c>
      <c r="M225" s="121">
        <v>2040.5</v>
      </c>
    </row>
    <row r="226" spans="1:13" hidden="1" x14ac:dyDescent="0.2">
      <c r="A226" s="119" t="s">
        <v>187</v>
      </c>
      <c r="B226" s="120">
        <v>4202558</v>
      </c>
      <c r="C226" s="120">
        <v>4187542</v>
      </c>
      <c r="D226" s="120">
        <v>4118221</v>
      </c>
      <c r="E226" s="120">
        <v>4149538</v>
      </c>
      <c r="F226" s="120">
        <v>4146679</v>
      </c>
      <c r="G226" s="120">
        <v>3822403</v>
      </c>
      <c r="H226" s="121">
        <v>2762</v>
      </c>
      <c r="I226" s="121">
        <v>2749</v>
      </c>
      <c r="J226" s="121">
        <v>2729</v>
      </c>
      <c r="K226" s="121">
        <v>2738</v>
      </c>
      <c r="L226" s="121">
        <v>2754</v>
      </c>
      <c r="M226" s="121">
        <v>2731</v>
      </c>
    </row>
    <row r="227" spans="1:13" hidden="1" x14ac:dyDescent="0.2">
      <c r="A227" s="119" t="s">
        <v>188</v>
      </c>
      <c r="B227" s="120">
        <v>539775</v>
      </c>
      <c r="C227" s="120">
        <v>553528</v>
      </c>
      <c r="D227" s="120">
        <v>556752</v>
      </c>
      <c r="E227" s="120">
        <v>571208</v>
      </c>
      <c r="F227" s="120">
        <v>607442</v>
      </c>
      <c r="G227" s="120">
        <v>600967</v>
      </c>
      <c r="H227" s="121">
        <v>289.49</v>
      </c>
      <c r="I227" s="121">
        <v>292.49</v>
      </c>
      <c r="J227" s="121">
        <v>300.52999999999997</v>
      </c>
      <c r="K227" s="121">
        <v>317.02999999999997</v>
      </c>
      <c r="L227" s="121">
        <v>331.16</v>
      </c>
      <c r="M227" s="121">
        <v>328.13</v>
      </c>
    </row>
    <row r="228" spans="1:13" hidden="1" x14ac:dyDescent="0.2">
      <c r="A228" s="119" t="s">
        <v>189</v>
      </c>
      <c r="B228" s="120">
        <v>6106391</v>
      </c>
      <c r="C228" s="120">
        <v>6256596</v>
      </c>
      <c r="D228" s="120">
        <v>6370831</v>
      </c>
      <c r="E228" s="120">
        <v>6488291</v>
      </c>
      <c r="F228" s="120">
        <v>6492295</v>
      </c>
      <c r="G228" s="120">
        <v>5825940</v>
      </c>
      <c r="H228" s="121">
        <v>3628.2</v>
      </c>
      <c r="I228" s="121">
        <v>3674.8</v>
      </c>
      <c r="J228" s="121">
        <v>3715.5</v>
      </c>
      <c r="K228" s="121">
        <v>3768.2</v>
      </c>
      <c r="L228" s="121">
        <v>3800.2</v>
      </c>
      <c r="M228" s="121">
        <v>3782</v>
      </c>
    </row>
    <row r="229" spans="1:13" hidden="1" x14ac:dyDescent="0.2">
      <c r="A229" s="119" t="s">
        <v>190</v>
      </c>
      <c r="B229" s="120">
        <v>57829</v>
      </c>
      <c r="C229" s="120">
        <v>61378</v>
      </c>
      <c r="D229" s="120">
        <v>64684</v>
      </c>
      <c r="E229" s="120">
        <v>68366</v>
      </c>
      <c r="F229" s="120">
        <v>70471</v>
      </c>
      <c r="G229" s="120">
        <v>67941</v>
      </c>
      <c r="H229" s="121">
        <v>31.78</v>
      </c>
      <c r="I229" s="121">
        <v>33.340000000000003</v>
      </c>
      <c r="J229" s="121">
        <v>35.25</v>
      </c>
      <c r="K229" s="121">
        <v>37.479999999999997</v>
      </c>
      <c r="L229" s="121">
        <v>38.79</v>
      </c>
      <c r="M229" s="121">
        <v>39.17</v>
      </c>
    </row>
    <row r="230" spans="1:13" hidden="1" x14ac:dyDescent="0.2">
      <c r="A230" s="119" t="s">
        <v>191</v>
      </c>
      <c r="B230" s="120">
        <v>249979</v>
      </c>
      <c r="C230" s="120">
        <v>252455</v>
      </c>
      <c r="D230" s="120">
        <v>253559</v>
      </c>
      <c r="E230" s="120">
        <v>257679</v>
      </c>
      <c r="F230" s="120">
        <v>253818</v>
      </c>
      <c r="G230" s="120">
        <v>240297</v>
      </c>
      <c r="H230" s="121">
        <v>131.19</v>
      </c>
      <c r="I230" s="121">
        <v>131.38</v>
      </c>
      <c r="J230" s="121">
        <v>130.51</v>
      </c>
      <c r="K230" s="121">
        <v>132.16</v>
      </c>
      <c r="L230" s="121">
        <v>131.94999999999999</v>
      </c>
      <c r="M230" s="121">
        <v>129.18</v>
      </c>
    </row>
    <row r="231" spans="1:13" hidden="1" x14ac:dyDescent="0.2">
      <c r="A231" s="119" t="s">
        <v>192</v>
      </c>
      <c r="B231" s="120">
        <v>421978</v>
      </c>
      <c r="C231" s="120">
        <v>445092</v>
      </c>
      <c r="D231" s="120">
        <v>443894</v>
      </c>
      <c r="E231" s="120">
        <v>463875</v>
      </c>
      <c r="F231" s="120">
        <v>460976</v>
      </c>
      <c r="G231" s="120">
        <v>441541</v>
      </c>
      <c r="H231" s="121">
        <v>219.49</v>
      </c>
      <c r="I231" s="121">
        <v>224.98</v>
      </c>
      <c r="J231" s="121">
        <v>228.54</v>
      </c>
      <c r="K231" s="121">
        <v>237.75</v>
      </c>
      <c r="L231" s="121">
        <v>236.83</v>
      </c>
      <c r="M231" s="121">
        <v>234.72</v>
      </c>
    </row>
    <row r="232" spans="1:13" hidden="1" x14ac:dyDescent="0.2">
      <c r="A232" s="119" t="s">
        <v>193</v>
      </c>
      <c r="B232" s="120">
        <v>57434</v>
      </c>
      <c r="C232" s="120">
        <v>58206</v>
      </c>
      <c r="D232" s="120">
        <v>58173</v>
      </c>
      <c r="E232" s="120">
        <v>59010</v>
      </c>
      <c r="F232" s="120">
        <v>59487</v>
      </c>
      <c r="G232" s="120">
        <v>55574</v>
      </c>
      <c r="H232" s="121">
        <v>35.909999999999997</v>
      </c>
      <c r="I232" s="121">
        <v>36.39</v>
      </c>
      <c r="J232" s="121">
        <v>36.57</v>
      </c>
      <c r="K232" s="121">
        <v>37.17</v>
      </c>
      <c r="L232" s="121">
        <v>37.47</v>
      </c>
      <c r="M232" s="121">
        <v>37.32</v>
      </c>
    </row>
    <row r="233" spans="1:13" hidden="1" x14ac:dyDescent="0.2">
      <c r="A233" s="119" t="s">
        <v>194</v>
      </c>
      <c r="B233" s="120">
        <v>1459011</v>
      </c>
      <c r="C233" s="120">
        <v>1524932</v>
      </c>
      <c r="D233" s="120">
        <v>1583340</v>
      </c>
      <c r="E233" s="120">
        <v>1617996</v>
      </c>
      <c r="F233" s="120">
        <v>1628715</v>
      </c>
      <c r="G233" s="120">
        <v>1486906</v>
      </c>
      <c r="H233" s="121">
        <v>855.54</v>
      </c>
      <c r="I233" s="121">
        <v>890.58</v>
      </c>
      <c r="J233" s="121">
        <v>927.78</v>
      </c>
      <c r="K233" s="121">
        <v>950</v>
      </c>
      <c r="L233" s="121">
        <v>955.42</v>
      </c>
      <c r="M233" s="121">
        <v>921.25</v>
      </c>
    </row>
    <row r="234" spans="1:13" hidden="1" x14ac:dyDescent="0.2">
      <c r="A234" s="119" t="s">
        <v>195</v>
      </c>
      <c r="B234" s="120">
        <v>41608</v>
      </c>
      <c r="C234" s="120">
        <v>42152</v>
      </c>
      <c r="D234" s="120">
        <v>42504</v>
      </c>
      <c r="E234" s="120">
        <v>44071</v>
      </c>
      <c r="F234" s="120">
        <v>45099</v>
      </c>
      <c r="G234" s="120">
        <v>42884</v>
      </c>
      <c r="H234" s="121">
        <v>23.17</v>
      </c>
      <c r="I234" s="121">
        <v>22.67</v>
      </c>
      <c r="J234" s="121">
        <v>23.6</v>
      </c>
      <c r="K234" s="121">
        <v>24.1</v>
      </c>
      <c r="L234" s="121">
        <v>23.93</v>
      </c>
      <c r="M234" s="121">
        <v>24.14</v>
      </c>
    </row>
    <row r="235" spans="1:13" hidden="1" x14ac:dyDescent="0.2">
      <c r="A235" s="119" t="s">
        <v>196</v>
      </c>
      <c r="B235" s="120">
        <v>1271784</v>
      </c>
      <c r="C235" s="120">
        <v>1276953</v>
      </c>
      <c r="D235" s="120">
        <v>1281739</v>
      </c>
      <c r="E235" s="120">
        <v>1305697</v>
      </c>
      <c r="F235" s="120">
        <v>1337852</v>
      </c>
      <c r="G235" s="120">
        <v>1285305</v>
      </c>
      <c r="H235" s="121">
        <v>787</v>
      </c>
      <c r="I235" s="121">
        <v>789</v>
      </c>
      <c r="J235" s="121">
        <v>794</v>
      </c>
      <c r="K235" s="121">
        <v>811</v>
      </c>
      <c r="L235" s="121">
        <v>829</v>
      </c>
      <c r="M235" s="121">
        <v>823</v>
      </c>
    </row>
    <row r="236" spans="1:13" hidden="1" x14ac:dyDescent="0.2">
      <c r="A236" s="119" t="s">
        <v>197</v>
      </c>
      <c r="B236" s="120">
        <v>1066731</v>
      </c>
      <c r="C236" s="120">
        <v>1071152</v>
      </c>
      <c r="D236" s="120">
        <v>1081553</v>
      </c>
      <c r="E236" s="120">
        <v>1105957</v>
      </c>
      <c r="F236" s="120">
        <v>1115494</v>
      </c>
      <c r="G236" s="120">
        <v>1047258</v>
      </c>
      <c r="H236" s="121">
        <v>664.95</v>
      </c>
      <c r="I236" s="121">
        <v>668.84</v>
      </c>
      <c r="J236" s="121">
        <v>676.98</v>
      </c>
      <c r="K236" s="121">
        <v>694.54</v>
      </c>
      <c r="L236" s="121">
        <v>703.57</v>
      </c>
      <c r="M236" s="121">
        <v>695.9</v>
      </c>
    </row>
    <row r="237" spans="1:13" hidden="1" x14ac:dyDescent="0.2">
      <c r="A237" s="119" t="s">
        <v>198</v>
      </c>
      <c r="B237" s="120">
        <v>7174271</v>
      </c>
      <c r="C237" s="120">
        <v>7489161</v>
      </c>
      <c r="D237" s="120">
        <v>7610319</v>
      </c>
      <c r="E237" s="120">
        <v>7566216</v>
      </c>
      <c r="F237" s="120">
        <v>7540939</v>
      </c>
      <c r="G237" s="120">
        <v>7218833</v>
      </c>
      <c r="H237" s="121">
        <v>3467.8</v>
      </c>
      <c r="I237" s="121">
        <v>3618.6</v>
      </c>
      <c r="J237" s="121">
        <v>3711.6</v>
      </c>
      <c r="K237" s="121">
        <v>3734.1</v>
      </c>
      <c r="L237" s="121">
        <v>3734.8</v>
      </c>
      <c r="M237" s="121">
        <v>3598</v>
      </c>
    </row>
    <row r="238" spans="1:13" hidden="1" x14ac:dyDescent="0.2">
      <c r="A238" s="119" t="s">
        <v>199</v>
      </c>
      <c r="B238" s="120">
        <v>1336657</v>
      </c>
      <c r="C238" s="120">
        <v>1360043</v>
      </c>
      <c r="D238" s="120">
        <v>1403348</v>
      </c>
      <c r="E238" s="120">
        <v>1447067</v>
      </c>
      <c r="F238" s="120">
        <v>1432682</v>
      </c>
      <c r="G238" s="120">
        <v>1337496</v>
      </c>
      <c r="H238" s="121">
        <v>728.99</v>
      </c>
      <c r="I238" s="121">
        <v>743.39</v>
      </c>
      <c r="J238" s="121">
        <v>769.36</v>
      </c>
      <c r="K238" s="121">
        <v>792.99</v>
      </c>
      <c r="L238" s="121">
        <v>794.16</v>
      </c>
      <c r="M238" s="121">
        <v>781.48</v>
      </c>
    </row>
    <row r="239" spans="1:13" hidden="1" x14ac:dyDescent="0.2">
      <c r="A239" s="119" t="s">
        <v>200</v>
      </c>
      <c r="B239" s="120">
        <v>3309678</v>
      </c>
      <c r="C239" s="120">
        <v>3413277</v>
      </c>
      <c r="D239" s="120">
        <v>3439036</v>
      </c>
      <c r="E239" s="120">
        <v>3476736</v>
      </c>
      <c r="F239" s="120">
        <v>3414493</v>
      </c>
      <c r="G239" s="120">
        <v>3232841</v>
      </c>
      <c r="H239" s="121">
        <v>1751.6</v>
      </c>
      <c r="I239" s="121">
        <v>1796.5</v>
      </c>
      <c r="J239" s="121">
        <v>1851.2</v>
      </c>
      <c r="K239" s="121">
        <v>1853.6</v>
      </c>
      <c r="L239" s="121">
        <v>1820.4</v>
      </c>
      <c r="M239" s="121">
        <v>1723.7</v>
      </c>
    </row>
    <row r="240" spans="1:13" hidden="1" x14ac:dyDescent="0.2">
      <c r="A240" s="119" t="s">
        <v>201</v>
      </c>
      <c r="B240" s="120">
        <v>331027</v>
      </c>
      <c r="C240" s="120">
        <v>334471</v>
      </c>
      <c r="D240" s="120">
        <v>341492</v>
      </c>
      <c r="E240" s="120">
        <v>352174</v>
      </c>
      <c r="F240" s="120">
        <v>359924</v>
      </c>
      <c r="G240" s="120">
        <v>332858</v>
      </c>
      <c r="H240" s="121">
        <v>200.95</v>
      </c>
      <c r="I240" s="121">
        <v>206.44</v>
      </c>
      <c r="J240" s="121">
        <v>213.17</v>
      </c>
      <c r="K240" s="121">
        <v>222.58</v>
      </c>
      <c r="L240" s="121">
        <v>228.26</v>
      </c>
      <c r="M240" s="121">
        <v>223.1</v>
      </c>
    </row>
    <row r="241" spans="1:15" hidden="1" x14ac:dyDescent="0.2">
      <c r="A241" s="119" t="s">
        <v>202</v>
      </c>
      <c r="B241" s="120">
        <v>823025</v>
      </c>
      <c r="C241" s="120">
        <v>846171</v>
      </c>
      <c r="D241" s="120">
        <v>867842</v>
      </c>
      <c r="E241" s="120">
        <v>877508</v>
      </c>
      <c r="F241" s="120">
        <v>864464</v>
      </c>
      <c r="G241" s="120">
        <v>772981</v>
      </c>
      <c r="H241" s="121">
        <v>487.27</v>
      </c>
      <c r="I241" s="121">
        <v>505.24</v>
      </c>
      <c r="J241" s="121">
        <v>525.29999999999995</v>
      </c>
      <c r="K241" s="121">
        <v>535.87</v>
      </c>
      <c r="L241" s="121">
        <v>535.55999999999995</v>
      </c>
      <c r="M241" s="121">
        <v>512.29</v>
      </c>
    </row>
    <row r="242" spans="1:15" hidden="1" x14ac:dyDescent="0.2">
      <c r="A242" s="119" t="s">
        <v>203</v>
      </c>
      <c r="B242" s="120">
        <v>543700</v>
      </c>
      <c r="C242" s="120">
        <v>540200</v>
      </c>
      <c r="D242" s="120">
        <v>545500</v>
      </c>
      <c r="E242" s="120">
        <v>554600</v>
      </c>
      <c r="F242" s="120">
        <v>557100</v>
      </c>
      <c r="G242" s="120">
        <v>546800</v>
      </c>
      <c r="H242" s="121">
        <v>352.2</v>
      </c>
      <c r="I242" s="121">
        <v>349.4</v>
      </c>
      <c r="J242" s="121">
        <v>351</v>
      </c>
      <c r="K242" s="121">
        <v>357.9</v>
      </c>
      <c r="L242" s="121">
        <v>360.1</v>
      </c>
      <c r="M242" s="121">
        <v>359.4</v>
      </c>
    </row>
    <row r="243" spans="1:15" hidden="1" x14ac:dyDescent="0.2">
      <c r="A243" s="119" t="s">
        <v>204</v>
      </c>
      <c r="B243" s="120">
        <v>1054290</v>
      </c>
      <c r="C243" s="120">
        <v>1059160</v>
      </c>
      <c r="D243" s="120">
        <v>1085810</v>
      </c>
      <c r="E243" s="120">
        <v>1078660</v>
      </c>
      <c r="F243" s="120">
        <v>1063820</v>
      </c>
      <c r="G243" s="122" t="s">
        <v>178</v>
      </c>
      <c r="H243" s="121">
        <v>613.20000000000005</v>
      </c>
      <c r="I243" s="121">
        <v>603.6</v>
      </c>
      <c r="J243" s="121">
        <v>617.79999999999995</v>
      </c>
      <c r="K243" s="121">
        <v>633.4</v>
      </c>
      <c r="L243" s="121">
        <v>631.1</v>
      </c>
      <c r="M243" s="121">
        <v>621.9</v>
      </c>
    </row>
    <row r="244" spans="1:15" hidden="1" x14ac:dyDescent="0.2"/>
    <row r="245" spans="1:15" hidden="1" x14ac:dyDescent="0.2">
      <c r="A245" s="79" t="s">
        <v>205</v>
      </c>
    </row>
    <row r="246" spans="1:15" hidden="1" x14ac:dyDescent="0.2">
      <c r="A246" s="79" t="s">
        <v>178</v>
      </c>
      <c r="B246" s="79" t="s">
        <v>206</v>
      </c>
    </row>
    <row r="247" spans="1:15" hidden="1" x14ac:dyDescent="0.2"/>
    <row r="248" spans="1:15" hidden="1" x14ac:dyDescent="0.2">
      <c r="A248" s="79" t="s">
        <v>167</v>
      </c>
      <c r="B248" s="79" t="s">
        <v>209</v>
      </c>
    </row>
    <row r="249" spans="1:15" hidden="1" x14ac:dyDescent="0.2">
      <c r="A249" s="79" t="s">
        <v>169</v>
      </c>
      <c r="B249" s="79" t="s">
        <v>170</v>
      </c>
    </row>
    <row r="250" spans="1:15" hidden="1" x14ac:dyDescent="0.2"/>
    <row r="251" spans="1:15" hidden="1" x14ac:dyDescent="0.2">
      <c r="A251" s="119" t="s">
        <v>171</v>
      </c>
      <c r="B251" s="119" t="s">
        <v>172</v>
      </c>
      <c r="C251" s="119" t="s">
        <v>172</v>
      </c>
      <c r="D251" s="119" t="s">
        <v>172</v>
      </c>
      <c r="E251" s="119" t="s">
        <v>172</v>
      </c>
      <c r="F251" s="119" t="s">
        <v>172</v>
      </c>
      <c r="G251" s="119" t="s">
        <v>172</v>
      </c>
      <c r="H251" s="119" t="s">
        <v>173</v>
      </c>
      <c r="I251" s="119" t="s">
        <v>173</v>
      </c>
      <c r="J251" s="119" t="s">
        <v>173</v>
      </c>
      <c r="K251" s="119" t="s">
        <v>173</v>
      </c>
      <c r="L251" s="119" t="s">
        <v>173</v>
      </c>
      <c r="M251" s="119" t="s">
        <v>173</v>
      </c>
    </row>
    <row r="252" spans="1:15" hidden="1" x14ac:dyDescent="0.2">
      <c r="A252" s="119" t="s">
        <v>174</v>
      </c>
      <c r="B252" s="119" t="s">
        <v>158</v>
      </c>
      <c r="C252" s="119" t="s">
        <v>159</v>
      </c>
      <c r="D252" s="119" t="s">
        <v>160</v>
      </c>
      <c r="E252" s="119" t="s">
        <v>161</v>
      </c>
      <c r="F252" s="119" t="s">
        <v>162</v>
      </c>
      <c r="G252" s="119" t="s">
        <v>163</v>
      </c>
      <c r="H252" s="119" t="s">
        <v>158</v>
      </c>
      <c r="I252" s="119" t="s">
        <v>159</v>
      </c>
      <c r="J252" s="119" t="s">
        <v>160</v>
      </c>
      <c r="K252" s="119" t="s">
        <v>161</v>
      </c>
      <c r="L252" s="119" t="s">
        <v>162</v>
      </c>
      <c r="M252" s="119" t="s">
        <v>163</v>
      </c>
    </row>
    <row r="253" spans="1:15" ht="15" hidden="1" x14ac:dyDescent="0.25">
      <c r="A253" s="119" t="s">
        <v>175</v>
      </c>
      <c r="B253" s="120">
        <v>49111038</v>
      </c>
      <c r="C253" s="120">
        <v>50081481</v>
      </c>
      <c r="D253" s="120">
        <v>50655848</v>
      </c>
      <c r="E253" s="120">
        <v>51256949</v>
      </c>
      <c r="F253" s="120">
        <v>51002887</v>
      </c>
      <c r="G253" s="120">
        <v>47319348</v>
      </c>
      <c r="H253" s="121">
        <v>28946.1</v>
      </c>
      <c r="I253" s="121">
        <v>29419.74</v>
      </c>
      <c r="J253" s="121">
        <v>29904.6</v>
      </c>
      <c r="K253" s="121">
        <v>30320.799999999999</v>
      </c>
      <c r="L253" s="121">
        <v>30336.71</v>
      </c>
      <c r="M253" s="121">
        <v>29588.83</v>
      </c>
      <c r="N253" s="80">
        <f t="shared" ref="N253:N281" si="19">G253/F253-1</f>
        <v>-7.2222166560885093E-2</v>
      </c>
      <c r="O253" s="80">
        <f t="shared" ref="O253:O281" si="20">M253/L253-1</f>
        <v>-2.4652640315973584E-2</v>
      </c>
    </row>
    <row r="254" spans="1:15" ht="15" hidden="1" x14ac:dyDescent="0.25">
      <c r="A254" s="119" t="s">
        <v>176</v>
      </c>
      <c r="B254" s="120">
        <v>33168173</v>
      </c>
      <c r="C254" s="120">
        <v>33523496</v>
      </c>
      <c r="D254" s="120">
        <v>33734050</v>
      </c>
      <c r="E254" s="120">
        <v>34217769</v>
      </c>
      <c r="F254" s="120">
        <v>34278009</v>
      </c>
      <c r="G254" s="120">
        <v>31506657</v>
      </c>
      <c r="H254" s="121">
        <v>20452.25</v>
      </c>
      <c r="I254" s="121">
        <v>20635.43</v>
      </c>
      <c r="J254" s="121">
        <v>20833.14</v>
      </c>
      <c r="K254" s="121">
        <v>21141.599999999999</v>
      </c>
      <c r="L254" s="121">
        <v>21300.63</v>
      </c>
      <c r="M254" s="121">
        <v>20875.77</v>
      </c>
      <c r="N254" s="80">
        <f t="shared" si="19"/>
        <v>-8.0849269862785733E-2</v>
      </c>
      <c r="O254" s="80">
        <f t="shared" si="20"/>
        <v>-1.994588892441207E-2</v>
      </c>
    </row>
    <row r="255" spans="1:15" ht="15" hidden="1" x14ac:dyDescent="0.25">
      <c r="A255" s="119" t="s">
        <v>177</v>
      </c>
      <c r="B255" s="120">
        <v>789462</v>
      </c>
      <c r="C255" s="120">
        <v>791659</v>
      </c>
      <c r="D255" s="120">
        <v>802328</v>
      </c>
      <c r="E255" s="120">
        <v>807669</v>
      </c>
      <c r="F255" s="120">
        <v>808688</v>
      </c>
      <c r="G255" s="122" t="s">
        <v>178</v>
      </c>
      <c r="H255" s="121">
        <v>499.5</v>
      </c>
      <c r="I255" s="121">
        <v>499.3</v>
      </c>
      <c r="J255" s="121">
        <v>503</v>
      </c>
      <c r="K255" s="121">
        <v>506.3</v>
      </c>
      <c r="L255" s="121">
        <v>510.2</v>
      </c>
      <c r="M255" s="121">
        <v>506.6</v>
      </c>
      <c r="N255" s="80" t="e">
        <f t="shared" si="19"/>
        <v>#VALUE!</v>
      </c>
      <c r="O255" s="80">
        <f t="shared" si="20"/>
        <v>-7.0560564484515309E-3</v>
      </c>
    </row>
    <row r="256" spans="1:15" ht="15" hidden="1" x14ac:dyDescent="0.25">
      <c r="A256" s="119" t="s">
        <v>179</v>
      </c>
      <c r="B256" s="120">
        <v>1013261</v>
      </c>
      <c r="C256" s="120">
        <v>1026624</v>
      </c>
      <c r="D256" s="120">
        <v>1038987</v>
      </c>
      <c r="E256" s="120">
        <v>1045101</v>
      </c>
      <c r="F256" s="120">
        <v>1036865</v>
      </c>
      <c r="G256" s="120">
        <v>959618</v>
      </c>
      <c r="H256" s="121">
        <v>600.95000000000005</v>
      </c>
      <c r="I256" s="121">
        <v>608.57000000000005</v>
      </c>
      <c r="J256" s="121">
        <v>615.19000000000005</v>
      </c>
      <c r="K256" s="121">
        <v>618.26</v>
      </c>
      <c r="L256" s="121">
        <v>613.59</v>
      </c>
      <c r="M256" s="121">
        <v>583.87</v>
      </c>
      <c r="N256" s="80">
        <f t="shared" si="19"/>
        <v>-7.4500537678482748E-2</v>
      </c>
      <c r="O256" s="80">
        <f t="shared" si="20"/>
        <v>-4.8436252220538156E-2</v>
      </c>
    </row>
    <row r="257" spans="1:15" ht="15" hidden="1" x14ac:dyDescent="0.25">
      <c r="A257" s="119" t="s">
        <v>180</v>
      </c>
      <c r="B257" s="120">
        <v>2357207</v>
      </c>
      <c r="C257" s="120">
        <v>2426697</v>
      </c>
      <c r="D257" s="120">
        <v>2434489</v>
      </c>
      <c r="E257" s="120">
        <v>2480080</v>
      </c>
      <c r="F257" s="120">
        <v>2454728</v>
      </c>
      <c r="G257" s="120">
        <v>2274842</v>
      </c>
      <c r="H257" s="121">
        <v>1379.64</v>
      </c>
      <c r="I257" s="121">
        <v>1414.55</v>
      </c>
      <c r="J257" s="121">
        <v>1436.04</v>
      </c>
      <c r="K257" s="121">
        <v>1447.05</v>
      </c>
      <c r="L257" s="121">
        <v>1429.16</v>
      </c>
      <c r="M257" s="121">
        <v>1382.65</v>
      </c>
      <c r="N257" s="80">
        <f t="shared" si="19"/>
        <v>-7.3281438921135034E-2</v>
      </c>
      <c r="O257" s="80">
        <f t="shared" si="20"/>
        <v>-3.2543592040079505E-2</v>
      </c>
    </row>
    <row r="258" spans="1:15" ht="15" hidden="1" x14ac:dyDescent="0.25">
      <c r="A258" s="119" t="s">
        <v>181</v>
      </c>
      <c r="B258" s="120">
        <v>440984</v>
      </c>
      <c r="C258" s="120">
        <v>449826</v>
      </c>
      <c r="D258" s="120">
        <v>452835</v>
      </c>
      <c r="E258" s="120">
        <v>447930</v>
      </c>
      <c r="F258" s="120">
        <v>457973</v>
      </c>
      <c r="G258" s="120">
        <v>439561</v>
      </c>
      <c r="H258" s="121">
        <v>283.17</v>
      </c>
      <c r="I258" s="121">
        <v>286.51</v>
      </c>
      <c r="J258" s="121">
        <v>290.04000000000002</v>
      </c>
      <c r="K258" s="121">
        <v>294.5</v>
      </c>
      <c r="L258" s="121">
        <v>300.7</v>
      </c>
      <c r="M258" s="121">
        <v>291.83</v>
      </c>
      <c r="N258" s="80">
        <f t="shared" si="19"/>
        <v>-4.0203243422647139E-2</v>
      </c>
      <c r="O258" s="80">
        <f t="shared" si="20"/>
        <v>-2.9497838377120056E-2</v>
      </c>
    </row>
    <row r="259" spans="1:15" ht="15" hidden="1" x14ac:dyDescent="0.25">
      <c r="A259" s="119" t="s">
        <v>182</v>
      </c>
      <c r="B259" s="120">
        <v>11081014</v>
      </c>
      <c r="C259" s="120">
        <v>11066245</v>
      </c>
      <c r="D259" s="120">
        <v>11081680</v>
      </c>
      <c r="E259" s="120">
        <v>11231295</v>
      </c>
      <c r="F259" s="120">
        <v>11237676</v>
      </c>
      <c r="G259" s="120">
        <v>10525876</v>
      </c>
      <c r="H259" s="121">
        <v>7508</v>
      </c>
      <c r="I259" s="121">
        <v>7530</v>
      </c>
      <c r="J259" s="121">
        <v>7594</v>
      </c>
      <c r="K259" s="121">
        <v>7719</v>
      </c>
      <c r="L259" s="121">
        <v>7758</v>
      </c>
      <c r="M259" s="121">
        <v>7561</v>
      </c>
      <c r="N259" s="80">
        <f t="shared" si="19"/>
        <v>-6.3340498515885302E-2</v>
      </c>
      <c r="O259" s="80">
        <f t="shared" si="20"/>
        <v>-2.5393142562516124E-2</v>
      </c>
    </row>
    <row r="260" spans="1:15" ht="15" hidden="1" x14ac:dyDescent="0.25">
      <c r="A260" s="119" t="s">
        <v>183</v>
      </c>
      <c r="B260" s="120">
        <v>223160</v>
      </c>
      <c r="C260" s="120">
        <v>228192</v>
      </c>
      <c r="D260" s="120">
        <v>236560</v>
      </c>
      <c r="E260" s="120">
        <v>227956</v>
      </c>
      <c r="F260" s="120">
        <v>223686</v>
      </c>
      <c r="G260" s="120">
        <v>210078</v>
      </c>
      <c r="H260" s="121">
        <v>117.9</v>
      </c>
      <c r="I260" s="121">
        <v>118.7</v>
      </c>
      <c r="J260" s="121">
        <v>122.9</v>
      </c>
      <c r="K260" s="121">
        <v>121.5</v>
      </c>
      <c r="L260" s="121">
        <v>119.5</v>
      </c>
      <c r="M260" s="121">
        <v>116.5</v>
      </c>
      <c r="N260" s="80">
        <f t="shared" si="19"/>
        <v>-6.0835278023658179E-2</v>
      </c>
      <c r="O260" s="80">
        <f t="shared" si="20"/>
        <v>-2.5104602510460206E-2</v>
      </c>
    </row>
    <row r="261" spans="1:15" ht="15" hidden="1" x14ac:dyDescent="0.25">
      <c r="A261" s="119" t="s">
        <v>184</v>
      </c>
      <c r="B261" s="120">
        <v>425007</v>
      </c>
      <c r="C261" s="120">
        <v>446634</v>
      </c>
      <c r="D261" s="120">
        <v>450255</v>
      </c>
      <c r="E261" s="120">
        <v>450065</v>
      </c>
      <c r="F261" s="120">
        <v>454430</v>
      </c>
      <c r="G261" s="120">
        <v>460601</v>
      </c>
      <c r="H261" s="121">
        <v>210.08</v>
      </c>
      <c r="I261" s="121">
        <v>223.14</v>
      </c>
      <c r="J261" s="121">
        <v>225.67</v>
      </c>
      <c r="K261" s="121">
        <v>222.65</v>
      </c>
      <c r="L261" s="121">
        <v>227.01</v>
      </c>
      <c r="M261" s="121">
        <v>234.24</v>
      </c>
      <c r="N261" s="80">
        <f t="shared" si="19"/>
        <v>1.35796492309046E-2</v>
      </c>
      <c r="O261" s="80">
        <f t="shared" si="20"/>
        <v>3.1848817232721149E-2</v>
      </c>
    </row>
    <row r="262" spans="1:15" ht="15" hidden="1" x14ac:dyDescent="0.25">
      <c r="A262" s="119" t="s">
        <v>185</v>
      </c>
      <c r="B262" s="120">
        <v>658984</v>
      </c>
      <c r="C262" s="120">
        <v>702948</v>
      </c>
      <c r="D262" s="120">
        <v>693432</v>
      </c>
      <c r="E262" s="120">
        <v>696903</v>
      </c>
      <c r="F262" s="120">
        <v>725781</v>
      </c>
      <c r="G262" s="120">
        <v>679573</v>
      </c>
      <c r="H262" s="121">
        <v>323.14999999999998</v>
      </c>
      <c r="I262" s="121">
        <v>338.15</v>
      </c>
      <c r="J262" s="121">
        <v>333.23</v>
      </c>
      <c r="K262" s="121">
        <v>337.68</v>
      </c>
      <c r="L262" s="121">
        <v>346.64</v>
      </c>
      <c r="M262" s="121">
        <v>341.87</v>
      </c>
      <c r="N262" s="80">
        <f t="shared" si="19"/>
        <v>-6.3666588130579349E-2</v>
      </c>
      <c r="O262" s="80">
        <f t="shared" si="20"/>
        <v>-1.3760673897992071E-2</v>
      </c>
    </row>
    <row r="263" spans="1:15" ht="15" hidden="1" x14ac:dyDescent="0.25">
      <c r="A263" s="119" t="s">
        <v>186</v>
      </c>
      <c r="B263" s="120">
        <v>3212522</v>
      </c>
      <c r="C263" s="120">
        <v>3328423</v>
      </c>
      <c r="D263" s="120">
        <v>3419695</v>
      </c>
      <c r="E263" s="120">
        <v>3477561</v>
      </c>
      <c r="F263" s="120">
        <v>3525345</v>
      </c>
      <c r="G263" s="120">
        <v>3151289</v>
      </c>
      <c r="H263" s="121">
        <v>1832.3</v>
      </c>
      <c r="I263" s="121">
        <v>1897.1</v>
      </c>
      <c r="J263" s="121">
        <v>1948.8</v>
      </c>
      <c r="K263" s="121">
        <v>1984.1</v>
      </c>
      <c r="L263" s="121">
        <v>2029.2</v>
      </c>
      <c r="M263" s="121">
        <v>1913</v>
      </c>
      <c r="N263" s="80">
        <f t="shared" si="19"/>
        <v>-0.10610479258058436</v>
      </c>
      <c r="O263" s="80">
        <f t="shared" si="20"/>
        <v>-5.726394638281096E-2</v>
      </c>
    </row>
    <row r="264" spans="1:15" ht="15" hidden="1" x14ac:dyDescent="0.25">
      <c r="A264" s="119" t="s">
        <v>187</v>
      </c>
      <c r="B264" s="120">
        <v>4103396</v>
      </c>
      <c r="C264" s="120">
        <v>4083148</v>
      </c>
      <c r="D264" s="120">
        <v>4012814</v>
      </c>
      <c r="E264" s="120">
        <v>4041263</v>
      </c>
      <c r="F264" s="120">
        <v>4032976</v>
      </c>
      <c r="G264" s="120">
        <v>3690738</v>
      </c>
      <c r="H264" s="121">
        <v>2600</v>
      </c>
      <c r="I264" s="121">
        <v>2585</v>
      </c>
      <c r="J264" s="121">
        <v>2569</v>
      </c>
      <c r="K264" s="121">
        <v>2576</v>
      </c>
      <c r="L264" s="121">
        <v>2590</v>
      </c>
      <c r="M264" s="121">
        <v>2565</v>
      </c>
      <c r="N264" s="80">
        <f t="shared" si="19"/>
        <v>-8.4859914861878716E-2</v>
      </c>
      <c r="O264" s="80">
        <f t="shared" si="20"/>
        <v>-9.6525096525096332E-3</v>
      </c>
    </row>
    <row r="265" spans="1:15" ht="15" hidden="1" x14ac:dyDescent="0.25">
      <c r="A265" s="119" t="s">
        <v>188</v>
      </c>
      <c r="B265" s="120">
        <v>482562</v>
      </c>
      <c r="C265" s="120">
        <v>509840</v>
      </c>
      <c r="D265" s="120">
        <v>508480</v>
      </c>
      <c r="E265" s="120">
        <v>510218</v>
      </c>
      <c r="F265" s="120">
        <v>545725</v>
      </c>
      <c r="G265" s="120">
        <v>533660</v>
      </c>
      <c r="H265" s="121">
        <v>258.58999999999997</v>
      </c>
      <c r="I265" s="121">
        <v>266.37</v>
      </c>
      <c r="J265" s="121">
        <v>272.7</v>
      </c>
      <c r="K265" s="121">
        <v>282.02</v>
      </c>
      <c r="L265" s="121">
        <v>296.86</v>
      </c>
      <c r="M265" s="121">
        <v>293.10000000000002</v>
      </c>
      <c r="N265" s="80">
        <f t="shared" si="19"/>
        <v>-2.2108204681845267E-2</v>
      </c>
      <c r="O265" s="80">
        <f t="shared" si="20"/>
        <v>-1.266590311931548E-2</v>
      </c>
    </row>
    <row r="266" spans="1:15" ht="15" hidden="1" x14ac:dyDescent="0.25">
      <c r="A266" s="119" t="s">
        <v>189</v>
      </c>
      <c r="B266" s="120">
        <v>6636320</v>
      </c>
      <c r="C266" s="120">
        <v>6746260</v>
      </c>
      <c r="D266" s="120">
        <v>6824559</v>
      </c>
      <c r="E266" s="120">
        <v>6919783</v>
      </c>
      <c r="F266" s="120">
        <v>6880723</v>
      </c>
      <c r="G266" s="120">
        <v>6074601</v>
      </c>
      <c r="H266" s="121">
        <v>3833.4</v>
      </c>
      <c r="I266" s="121">
        <v>3866.8</v>
      </c>
      <c r="J266" s="121">
        <v>3891.4</v>
      </c>
      <c r="K266" s="121">
        <v>3932</v>
      </c>
      <c r="L266" s="121">
        <v>3943.5</v>
      </c>
      <c r="M266" s="121">
        <v>3918.8</v>
      </c>
      <c r="N266" s="80">
        <f t="shared" si="19"/>
        <v>-0.11715658369040582</v>
      </c>
      <c r="O266" s="80">
        <f t="shared" si="20"/>
        <v>-6.2634715354380477E-3</v>
      </c>
    </row>
    <row r="267" spans="1:15" ht="15" hidden="1" x14ac:dyDescent="0.25">
      <c r="A267" s="119" t="s">
        <v>190</v>
      </c>
      <c r="B267" s="120">
        <v>54297</v>
      </c>
      <c r="C267" s="120">
        <v>57731</v>
      </c>
      <c r="D267" s="120">
        <v>60819</v>
      </c>
      <c r="E267" s="120">
        <v>64123</v>
      </c>
      <c r="F267" s="120">
        <v>66012</v>
      </c>
      <c r="G267" s="120">
        <v>63194</v>
      </c>
      <c r="H267" s="121">
        <v>29.09</v>
      </c>
      <c r="I267" s="121">
        <v>30.62</v>
      </c>
      <c r="J267" s="121">
        <v>32.42</v>
      </c>
      <c r="K267" s="121">
        <v>34.46</v>
      </c>
      <c r="L267" s="121">
        <v>35.64</v>
      </c>
      <c r="M267" s="121">
        <v>35.96</v>
      </c>
      <c r="N267" s="80">
        <f t="shared" si="19"/>
        <v>-4.2689208022783753E-2</v>
      </c>
      <c r="O267" s="80">
        <f t="shared" si="20"/>
        <v>8.9786756453422711E-3</v>
      </c>
    </row>
    <row r="268" spans="1:15" ht="15" hidden="1" x14ac:dyDescent="0.25">
      <c r="A268" s="119" t="s">
        <v>191</v>
      </c>
      <c r="B268" s="120">
        <v>224759</v>
      </c>
      <c r="C268" s="120">
        <v>229757</v>
      </c>
      <c r="D268" s="120">
        <v>230950</v>
      </c>
      <c r="E268" s="120">
        <v>233886</v>
      </c>
      <c r="F268" s="120">
        <v>231911</v>
      </c>
      <c r="G268" s="120">
        <v>214572</v>
      </c>
      <c r="H268" s="121">
        <v>118.45</v>
      </c>
      <c r="I268" s="121">
        <v>118.92</v>
      </c>
      <c r="J268" s="121">
        <v>118.94</v>
      </c>
      <c r="K268" s="121">
        <v>120.19</v>
      </c>
      <c r="L268" s="121">
        <v>120.89</v>
      </c>
      <c r="M268" s="121">
        <v>116.84</v>
      </c>
      <c r="N268" s="80">
        <f t="shared" si="19"/>
        <v>-7.4765750654345875E-2</v>
      </c>
      <c r="O268" s="80">
        <f t="shared" si="20"/>
        <v>-3.3501530316816908E-2</v>
      </c>
    </row>
    <row r="269" spans="1:15" ht="15" hidden="1" x14ac:dyDescent="0.25">
      <c r="A269" s="119" t="s">
        <v>192</v>
      </c>
      <c r="B269" s="120">
        <v>392139</v>
      </c>
      <c r="C269" s="120">
        <v>418401</v>
      </c>
      <c r="D269" s="120">
        <v>407170</v>
      </c>
      <c r="E269" s="120">
        <v>429493</v>
      </c>
      <c r="F269" s="120">
        <v>427531</v>
      </c>
      <c r="G269" s="120">
        <v>407579</v>
      </c>
      <c r="H269" s="121">
        <v>203.44</v>
      </c>
      <c r="I269" s="121">
        <v>210.39</v>
      </c>
      <c r="J269" s="121">
        <v>209.07</v>
      </c>
      <c r="K269" s="121">
        <v>220.22</v>
      </c>
      <c r="L269" s="121">
        <v>219.69</v>
      </c>
      <c r="M269" s="121">
        <v>216.88</v>
      </c>
      <c r="N269" s="80">
        <f t="shared" si="19"/>
        <v>-4.6667960919792972E-2</v>
      </c>
      <c r="O269" s="80">
        <f t="shared" si="20"/>
        <v>-1.2790750603122625E-2</v>
      </c>
    </row>
    <row r="270" spans="1:15" ht="15" hidden="1" x14ac:dyDescent="0.25">
      <c r="A270" s="119" t="s">
        <v>193</v>
      </c>
      <c r="B270" s="120">
        <v>51156</v>
      </c>
      <c r="C270" s="120">
        <v>51739</v>
      </c>
      <c r="D270" s="120">
        <v>51566</v>
      </c>
      <c r="E270" s="120">
        <v>52177</v>
      </c>
      <c r="F270" s="120">
        <v>52347</v>
      </c>
      <c r="G270" s="120">
        <v>48428</v>
      </c>
      <c r="H270" s="121">
        <v>31.88</v>
      </c>
      <c r="I270" s="121">
        <v>32.229999999999997</v>
      </c>
      <c r="J270" s="121">
        <v>32.299999999999997</v>
      </c>
      <c r="K270" s="121">
        <v>32.74</v>
      </c>
      <c r="L270" s="121">
        <v>32.840000000000003</v>
      </c>
      <c r="M270" s="121">
        <v>32.54</v>
      </c>
      <c r="N270" s="80">
        <f t="shared" si="19"/>
        <v>-7.48657993772327E-2</v>
      </c>
      <c r="O270" s="80">
        <f t="shared" si="20"/>
        <v>-9.1352009744215534E-3</v>
      </c>
    </row>
    <row r="271" spans="1:15" ht="15" hidden="1" x14ac:dyDescent="0.25">
      <c r="A271" s="119" t="s">
        <v>194</v>
      </c>
      <c r="B271" s="120">
        <v>1356433</v>
      </c>
      <c r="C271" s="120">
        <v>1426370</v>
      </c>
      <c r="D271" s="120">
        <v>1483054</v>
      </c>
      <c r="E271" s="120">
        <v>1520810</v>
      </c>
      <c r="F271" s="120">
        <v>1530600</v>
      </c>
      <c r="G271" s="120">
        <v>1388871</v>
      </c>
      <c r="H271" s="121">
        <v>793.28</v>
      </c>
      <c r="I271" s="121">
        <v>830.1</v>
      </c>
      <c r="J271" s="121">
        <v>866.03</v>
      </c>
      <c r="K271" s="121">
        <v>888.53</v>
      </c>
      <c r="L271" s="121">
        <v>894.4</v>
      </c>
      <c r="M271" s="121">
        <v>862.59</v>
      </c>
      <c r="N271" s="80">
        <f t="shared" si="19"/>
        <v>-9.2597020776166161E-2</v>
      </c>
      <c r="O271" s="80">
        <f t="shared" si="20"/>
        <v>-3.5565742397137723E-2</v>
      </c>
    </row>
    <row r="272" spans="1:15" ht="15" hidden="1" x14ac:dyDescent="0.25">
      <c r="A272" s="119" t="s">
        <v>195</v>
      </c>
      <c r="B272" s="120">
        <v>41820</v>
      </c>
      <c r="C272" s="120">
        <v>42679</v>
      </c>
      <c r="D272" s="120">
        <v>42330</v>
      </c>
      <c r="E272" s="120">
        <v>43924</v>
      </c>
      <c r="F272" s="120">
        <v>45269</v>
      </c>
      <c r="G272" s="122" t="s">
        <v>178</v>
      </c>
      <c r="H272" s="121">
        <v>22.98</v>
      </c>
      <c r="I272" s="121">
        <v>22.46</v>
      </c>
      <c r="J272" s="121">
        <v>23.18</v>
      </c>
      <c r="K272" s="121">
        <v>23.63</v>
      </c>
      <c r="L272" s="121">
        <v>23.58</v>
      </c>
      <c r="M272" s="121">
        <v>23.64</v>
      </c>
      <c r="N272" s="80" t="e">
        <f t="shared" si="19"/>
        <v>#VALUE!</v>
      </c>
      <c r="O272" s="80">
        <f t="shared" si="20"/>
        <v>2.5445292620867033E-3</v>
      </c>
    </row>
    <row r="273" spans="1:15" ht="15" hidden="1" x14ac:dyDescent="0.25">
      <c r="A273" s="119" t="s">
        <v>196</v>
      </c>
      <c r="B273" s="120">
        <v>1247933</v>
      </c>
      <c r="C273" s="120">
        <v>1259973</v>
      </c>
      <c r="D273" s="120">
        <v>1264203</v>
      </c>
      <c r="E273" s="120">
        <v>1287333</v>
      </c>
      <c r="F273" s="120">
        <v>1318854</v>
      </c>
      <c r="G273" s="120">
        <v>1261969</v>
      </c>
      <c r="H273" s="121">
        <v>760</v>
      </c>
      <c r="I273" s="121">
        <v>764</v>
      </c>
      <c r="J273" s="121">
        <v>770</v>
      </c>
      <c r="K273" s="121">
        <v>786</v>
      </c>
      <c r="L273" s="121">
        <v>803</v>
      </c>
      <c r="M273" s="121">
        <v>800</v>
      </c>
      <c r="N273" s="80">
        <f t="shared" si="19"/>
        <v>-4.3132143512473742E-2</v>
      </c>
      <c r="O273" s="80">
        <f t="shared" si="20"/>
        <v>-3.7359900373599153E-3</v>
      </c>
    </row>
    <row r="274" spans="1:15" ht="15" hidden="1" x14ac:dyDescent="0.25">
      <c r="A274" s="119" t="s">
        <v>197</v>
      </c>
      <c r="B274" s="120">
        <v>1020955</v>
      </c>
      <c r="C274" s="120">
        <v>1021598</v>
      </c>
      <c r="D274" s="120">
        <v>1033263</v>
      </c>
      <c r="E274" s="120">
        <v>1056138</v>
      </c>
      <c r="F274" s="120">
        <v>1063786</v>
      </c>
      <c r="G274" s="120">
        <v>997039</v>
      </c>
      <c r="H274" s="121">
        <v>627.94000000000005</v>
      </c>
      <c r="I274" s="121">
        <v>630.99</v>
      </c>
      <c r="J274" s="121">
        <v>638.95000000000005</v>
      </c>
      <c r="K274" s="121">
        <v>655.63</v>
      </c>
      <c r="L274" s="121">
        <v>664.22</v>
      </c>
      <c r="M274" s="121">
        <v>656.32</v>
      </c>
      <c r="N274" s="80">
        <f t="shared" si="19"/>
        <v>-6.2744762574427515E-2</v>
      </c>
      <c r="O274" s="80">
        <f t="shared" si="20"/>
        <v>-1.1893649694378339E-2</v>
      </c>
    </row>
    <row r="275" spans="1:15" ht="15" hidden="1" x14ac:dyDescent="0.25">
      <c r="A275" s="119" t="s">
        <v>198</v>
      </c>
      <c r="B275" s="120">
        <v>6451891</v>
      </c>
      <c r="C275" s="120">
        <v>6779606</v>
      </c>
      <c r="D275" s="120">
        <v>7010217</v>
      </c>
      <c r="E275" s="120">
        <v>7033902</v>
      </c>
      <c r="F275" s="120">
        <v>6779679</v>
      </c>
      <c r="G275" s="120">
        <v>6545104</v>
      </c>
      <c r="H275" s="121">
        <v>3093.7</v>
      </c>
      <c r="I275" s="121">
        <v>3260.3</v>
      </c>
      <c r="J275" s="121">
        <v>3405.2</v>
      </c>
      <c r="K275" s="121">
        <v>3456.5</v>
      </c>
      <c r="L275" s="121">
        <v>3347.3</v>
      </c>
      <c r="M275" s="121">
        <v>3252.4</v>
      </c>
      <c r="N275" s="80">
        <f t="shared" si="19"/>
        <v>-3.4599720724240779E-2</v>
      </c>
      <c r="O275" s="80">
        <f t="shared" si="20"/>
        <v>-2.835120843665051E-2</v>
      </c>
    </row>
    <row r="276" spans="1:15" ht="15" hidden="1" x14ac:dyDescent="0.25">
      <c r="A276" s="119" t="s">
        <v>199</v>
      </c>
      <c r="B276" s="120">
        <v>1308361</v>
      </c>
      <c r="C276" s="120">
        <v>1327336</v>
      </c>
      <c r="D276" s="120">
        <v>1368037</v>
      </c>
      <c r="E276" s="120">
        <v>1415956</v>
      </c>
      <c r="F276" s="120">
        <v>1400515</v>
      </c>
      <c r="G276" s="120">
        <v>1286291</v>
      </c>
      <c r="H276" s="121">
        <v>710.57</v>
      </c>
      <c r="I276" s="121">
        <v>722.99</v>
      </c>
      <c r="J276" s="121">
        <v>749.08</v>
      </c>
      <c r="K276" s="121">
        <v>774.58</v>
      </c>
      <c r="L276" s="121">
        <v>775.07</v>
      </c>
      <c r="M276" s="121">
        <v>756.49</v>
      </c>
      <c r="N276" s="80">
        <f t="shared" si="19"/>
        <v>-8.155856952620999E-2</v>
      </c>
      <c r="O276" s="80">
        <f t="shared" si="20"/>
        <v>-2.3972028332924777E-2</v>
      </c>
    </row>
    <row r="277" spans="1:15" ht="15" hidden="1" x14ac:dyDescent="0.25">
      <c r="A277" s="119" t="s">
        <v>200</v>
      </c>
      <c r="B277" s="120">
        <v>2879538</v>
      </c>
      <c r="C277" s="120">
        <v>2979231</v>
      </c>
      <c r="D277" s="120">
        <v>3007337</v>
      </c>
      <c r="E277" s="120">
        <v>3025199</v>
      </c>
      <c r="F277" s="120">
        <v>2961418</v>
      </c>
      <c r="G277" s="120">
        <v>2783964</v>
      </c>
      <c r="H277" s="121">
        <v>1526.5</v>
      </c>
      <c r="I277" s="121">
        <v>1570.2</v>
      </c>
      <c r="J277" s="121">
        <v>1625.7</v>
      </c>
      <c r="K277" s="121">
        <v>1617.4</v>
      </c>
      <c r="L277" s="121">
        <v>1583.4</v>
      </c>
      <c r="M277" s="121">
        <v>1488.6</v>
      </c>
      <c r="N277" s="80">
        <f t="shared" si="19"/>
        <v>-5.9921969813109821E-2</v>
      </c>
      <c r="O277" s="80">
        <f t="shared" si="20"/>
        <v>-5.9871163319439313E-2</v>
      </c>
    </row>
    <row r="278" spans="1:15" ht="15" hidden="1" x14ac:dyDescent="0.25">
      <c r="A278" s="119" t="s">
        <v>201</v>
      </c>
      <c r="B278" s="120">
        <v>318221</v>
      </c>
      <c r="C278" s="120">
        <v>322642</v>
      </c>
      <c r="D278" s="120">
        <v>329920</v>
      </c>
      <c r="E278" s="120">
        <v>340492</v>
      </c>
      <c r="F278" s="120">
        <v>348837</v>
      </c>
      <c r="G278" s="120">
        <v>320592</v>
      </c>
      <c r="H278" s="121">
        <v>191.95</v>
      </c>
      <c r="I278" s="121">
        <v>197.86</v>
      </c>
      <c r="J278" s="121">
        <v>205.15</v>
      </c>
      <c r="K278" s="121">
        <v>214.57</v>
      </c>
      <c r="L278" s="121">
        <v>220.34</v>
      </c>
      <c r="M278" s="121">
        <v>215.28</v>
      </c>
      <c r="N278" s="80">
        <f t="shared" si="19"/>
        <v>-8.096904858142917E-2</v>
      </c>
      <c r="O278" s="80">
        <f t="shared" si="20"/>
        <v>-2.2964509394572064E-2</v>
      </c>
    </row>
    <row r="279" spans="1:15" ht="15" hidden="1" x14ac:dyDescent="0.25">
      <c r="A279" s="119" t="s">
        <v>202</v>
      </c>
      <c r="B279" s="120">
        <v>854166</v>
      </c>
      <c r="C279" s="120">
        <v>878133</v>
      </c>
      <c r="D279" s="120">
        <v>901371</v>
      </c>
      <c r="E279" s="120">
        <v>911150</v>
      </c>
      <c r="F279" s="120">
        <v>902640</v>
      </c>
      <c r="G279" s="120">
        <v>804122</v>
      </c>
      <c r="H279" s="121">
        <v>490.67</v>
      </c>
      <c r="I279" s="121">
        <v>508.9</v>
      </c>
      <c r="J279" s="121">
        <v>528.79</v>
      </c>
      <c r="K279" s="121">
        <v>537.82000000000005</v>
      </c>
      <c r="L279" s="121">
        <v>538.65</v>
      </c>
      <c r="M279" s="121">
        <v>515.33000000000004</v>
      </c>
      <c r="N279" s="80">
        <f t="shared" si="19"/>
        <v>-0.10914428786670216</v>
      </c>
      <c r="O279" s="80">
        <f t="shared" si="20"/>
        <v>-4.3293418732015088E-2</v>
      </c>
    </row>
    <row r="280" spans="1:15" ht="15" hidden="1" x14ac:dyDescent="0.25">
      <c r="A280" s="119" t="s">
        <v>203</v>
      </c>
      <c r="B280" s="120">
        <v>524500</v>
      </c>
      <c r="C280" s="120">
        <v>520000</v>
      </c>
      <c r="D280" s="120">
        <v>523100</v>
      </c>
      <c r="E280" s="120">
        <v>530600</v>
      </c>
      <c r="F280" s="120">
        <v>531000</v>
      </c>
      <c r="G280" s="120">
        <v>520500</v>
      </c>
      <c r="H280" s="121">
        <v>339.8</v>
      </c>
      <c r="I280" s="121">
        <v>336.5</v>
      </c>
      <c r="J280" s="121">
        <v>336.6</v>
      </c>
      <c r="K280" s="121">
        <v>342.3</v>
      </c>
      <c r="L280" s="121">
        <v>343</v>
      </c>
      <c r="M280" s="121">
        <v>342.4</v>
      </c>
      <c r="N280" s="80">
        <f t="shared" si="19"/>
        <v>-1.9774011299435013E-2</v>
      </c>
      <c r="O280" s="80">
        <f t="shared" si="20"/>
        <v>-1.7492711370262759E-3</v>
      </c>
    </row>
    <row r="281" spans="1:15" ht="15" hidden="1" x14ac:dyDescent="0.25">
      <c r="A281" s="119" t="s">
        <v>204</v>
      </c>
      <c r="B281" s="120">
        <v>960990</v>
      </c>
      <c r="C281" s="120">
        <v>959790</v>
      </c>
      <c r="D281" s="120">
        <v>986400</v>
      </c>
      <c r="E281" s="120">
        <v>975940</v>
      </c>
      <c r="F281" s="120">
        <v>957890</v>
      </c>
      <c r="G281" s="122" t="s">
        <v>178</v>
      </c>
      <c r="H281" s="121">
        <v>558</v>
      </c>
      <c r="I281" s="121">
        <v>547.70000000000005</v>
      </c>
      <c r="J281" s="121">
        <v>560.6</v>
      </c>
      <c r="K281" s="121">
        <v>574.9</v>
      </c>
      <c r="L281" s="121">
        <v>570.70000000000005</v>
      </c>
      <c r="M281" s="121">
        <v>558</v>
      </c>
      <c r="N281" s="80" t="e">
        <f t="shared" si="19"/>
        <v>#VALUE!</v>
      </c>
      <c r="O281" s="80">
        <f t="shared" si="20"/>
        <v>-2.225337305063968E-2</v>
      </c>
    </row>
    <row r="282" spans="1:15" hidden="1" x14ac:dyDescent="0.2"/>
    <row r="283" spans="1:15" hidden="1" x14ac:dyDescent="0.2">
      <c r="A283" s="79" t="s">
        <v>205</v>
      </c>
    </row>
    <row r="284" spans="1:15" hidden="1" x14ac:dyDescent="0.2">
      <c r="A284" s="79" t="s">
        <v>178</v>
      </c>
      <c r="B284" s="79" t="s">
        <v>206</v>
      </c>
    </row>
    <row r="285" spans="1:15" hidden="1" x14ac:dyDescent="0.2"/>
    <row r="286" spans="1:15" hidden="1" x14ac:dyDescent="0.2">
      <c r="A286" s="79" t="s">
        <v>167</v>
      </c>
      <c r="B286" s="79" t="s">
        <v>209</v>
      </c>
    </row>
    <row r="287" spans="1:15" hidden="1" x14ac:dyDescent="0.2">
      <c r="A287" s="79" t="s">
        <v>169</v>
      </c>
      <c r="B287" s="79" t="s">
        <v>207</v>
      </c>
    </row>
    <row r="288" spans="1:15" hidden="1" x14ac:dyDescent="0.2"/>
    <row r="289" spans="1:13" hidden="1" x14ac:dyDescent="0.2">
      <c r="A289" s="119" t="s">
        <v>171</v>
      </c>
      <c r="B289" s="119" t="s">
        <v>172</v>
      </c>
      <c r="C289" s="119" t="s">
        <v>172</v>
      </c>
      <c r="D289" s="119" t="s">
        <v>172</v>
      </c>
      <c r="E289" s="119" t="s">
        <v>172</v>
      </c>
      <c r="F289" s="119" t="s">
        <v>172</v>
      </c>
      <c r="G289" s="119" t="s">
        <v>172</v>
      </c>
      <c r="H289" s="119" t="s">
        <v>173</v>
      </c>
      <c r="I289" s="119" t="s">
        <v>173</v>
      </c>
      <c r="J289" s="119" t="s">
        <v>173</v>
      </c>
      <c r="K289" s="119" t="s">
        <v>173</v>
      </c>
      <c r="L289" s="119" t="s">
        <v>173</v>
      </c>
      <c r="M289" s="119" t="s">
        <v>173</v>
      </c>
    </row>
    <row r="290" spans="1:13" hidden="1" x14ac:dyDescent="0.2">
      <c r="A290" s="119" t="s">
        <v>174</v>
      </c>
      <c r="B290" s="119" t="s">
        <v>158</v>
      </c>
      <c r="C290" s="119" t="s">
        <v>159</v>
      </c>
      <c r="D290" s="119" t="s">
        <v>160</v>
      </c>
      <c r="E290" s="119" t="s">
        <v>161</v>
      </c>
      <c r="F290" s="119" t="s">
        <v>162</v>
      </c>
      <c r="G290" s="119" t="s">
        <v>163</v>
      </c>
      <c r="H290" s="119" t="s">
        <v>158</v>
      </c>
      <c r="I290" s="119" t="s">
        <v>159</v>
      </c>
      <c r="J290" s="119" t="s">
        <v>160</v>
      </c>
      <c r="K290" s="119" t="s">
        <v>161</v>
      </c>
      <c r="L290" s="119" t="s">
        <v>162</v>
      </c>
      <c r="M290" s="119" t="s">
        <v>163</v>
      </c>
    </row>
    <row r="291" spans="1:13" hidden="1" x14ac:dyDescent="0.2">
      <c r="A291" s="119" t="s">
        <v>175</v>
      </c>
      <c r="B291" s="120">
        <v>45286708</v>
      </c>
      <c r="C291" s="120">
        <v>46265028</v>
      </c>
      <c r="D291" s="120">
        <v>46894480</v>
      </c>
      <c r="E291" s="120">
        <v>47524762</v>
      </c>
      <c r="F291" s="120">
        <v>47366882</v>
      </c>
      <c r="G291" s="120">
        <v>44048452</v>
      </c>
      <c r="H291" s="121">
        <v>27157.29</v>
      </c>
      <c r="I291" s="121">
        <v>27627.31</v>
      </c>
      <c r="J291" s="121">
        <v>28129.63</v>
      </c>
      <c r="K291" s="121">
        <v>28557.56</v>
      </c>
      <c r="L291" s="121">
        <v>28609.11</v>
      </c>
      <c r="M291" s="121">
        <v>27870.66</v>
      </c>
    </row>
    <row r="292" spans="1:13" hidden="1" x14ac:dyDescent="0.2">
      <c r="A292" s="119" t="s">
        <v>176</v>
      </c>
      <c r="B292" s="120">
        <v>30295415</v>
      </c>
      <c r="C292" s="120">
        <v>30653727</v>
      </c>
      <c r="D292" s="120">
        <v>30943617</v>
      </c>
      <c r="E292" s="120">
        <v>31464900</v>
      </c>
      <c r="F292" s="120">
        <v>31574359</v>
      </c>
      <c r="G292" s="120">
        <v>29126851</v>
      </c>
      <c r="H292" s="121">
        <v>19117.71</v>
      </c>
      <c r="I292" s="121">
        <v>19301.59</v>
      </c>
      <c r="J292" s="121">
        <v>19528.59</v>
      </c>
      <c r="K292" s="121">
        <v>19852.63</v>
      </c>
      <c r="L292" s="121">
        <v>20032.97</v>
      </c>
      <c r="M292" s="121">
        <v>19614.11</v>
      </c>
    </row>
    <row r="293" spans="1:13" hidden="1" x14ac:dyDescent="0.2">
      <c r="A293" s="119" t="s">
        <v>177</v>
      </c>
      <c r="B293" s="120">
        <v>733681</v>
      </c>
      <c r="C293" s="120">
        <v>734493</v>
      </c>
      <c r="D293" s="120">
        <v>745001</v>
      </c>
      <c r="E293" s="120">
        <v>751044</v>
      </c>
      <c r="F293" s="120">
        <v>752803</v>
      </c>
      <c r="G293" s="122" t="s">
        <v>178</v>
      </c>
      <c r="H293" s="121">
        <v>475.1</v>
      </c>
      <c r="I293" s="121">
        <v>474.3</v>
      </c>
      <c r="J293" s="121">
        <v>477.9</v>
      </c>
      <c r="K293" s="121">
        <v>481.3</v>
      </c>
      <c r="L293" s="121">
        <v>485.2</v>
      </c>
      <c r="M293" s="121">
        <v>481.7</v>
      </c>
    </row>
    <row r="294" spans="1:13" hidden="1" x14ac:dyDescent="0.2">
      <c r="A294" s="119" t="s">
        <v>179</v>
      </c>
      <c r="B294" s="120">
        <v>931686</v>
      </c>
      <c r="C294" s="120">
        <v>951014</v>
      </c>
      <c r="D294" s="120">
        <v>959654</v>
      </c>
      <c r="E294" s="120">
        <v>963097</v>
      </c>
      <c r="F294" s="120">
        <v>948909</v>
      </c>
      <c r="G294" s="120">
        <v>877150</v>
      </c>
      <c r="H294" s="121">
        <v>554.83000000000004</v>
      </c>
      <c r="I294" s="121">
        <v>565.5</v>
      </c>
      <c r="J294" s="121">
        <v>570.14</v>
      </c>
      <c r="K294" s="121">
        <v>571.35</v>
      </c>
      <c r="L294" s="121">
        <v>562.99</v>
      </c>
      <c r="M294" s="121">
        <v>535.33000000000004</v>
      </c>
    </row>
    <row r="295" spans="1:13" hidden="1" x14ac:dyDescent="0.2">
      <c r="A295" s="119" t="s">
        <v>180</v>
      </c>
      <c r="B295" s="120">
        <v>2099691</v>
      </c>
      <c r="C295" s="120">
        <v>2171841</v>
      </c>
      <c r="D295" s="120">
        <v>2174349</v>
      </c>
      <c r="E295" s="120">
        <v>2219135</v>
      </c>
      <c r="F295" s="120">
        <v>2213566</v>
      </c>
      <c r="G295" s="120">
        <v>2063075</v>
      </c>
      <c r="H295" s="121">
        <v>1253.79</v>
      </c>
      <c r="I295" s="121">
        <v>1290.23</v>
      </c>
      <c r="J295" s="121">
        <v>1312.51</v>
      </c>
      <c r="K295" s="121">
        <v>1324.96</v>
      </c>
      <c r="L295" s="121">
        <v>1312.27</v>
      </c>
      <c r="M295" s="121">
        <v>1274.79</v>
      </c>
    </row>
    <row r="296" spans="1:13" hidden="1" x14ac:dyDescent="0.2">
      <c r="A296" s="119" t="s">
        <v>181</v>
      </c>
      <c r="B296" s="120">
        <v>427237</v>
      </c>
      <c r="C296" s="120">
        <v>436683</v>
      </c>
      <c r="D296" s="120">
        <v>439728</v>
      </c>
      <c r="E296" s="120">
        <v>435148</v>
      </c>
      <c r="F296" s="120">
        <v>445154</v>
      </c>
      <c r="G296" s="120">
        <v>426933</v>
      </c>
      <c r="H296" s="121">
        <v>275.95</v>
      </c>
      <c r="I296" s="121">
        <v>279.47000000000003</v>
      </c>
      <c r="J296" s="121">
        <v>282.95</v>
      </c>
      <c r="K296" s="121">
        <v>287.37</v>
      </c>
      <c r="L296" s="121">
        <v>293.58999999999997</v>
      </c>
      <c r="M296" s="121">
        <v>284.82</v>
      </c>
    </row>
    <row r="297" spans="1:13" hidden="1" x14ac:dyDescent="0.2">
      <c r="A297" s="119" t="s">
        <v>182</v>
      </c>
      <c r="B297" s="120">
        <v>10532161</v>
      </c>
      <c r="C297" s="120">
        <v>10525494</v>
      </c>
      <c r="D297" s="120">
        <v>10566732</v>
      </c>
      <c r="E297" s="120">
        <v>10738466</v>
      </c>
      <c r="F297" s="120">
        <v>10760387</v>
      </c>
      <c r="G297" s="120">
        <v>10101496</v>
      </c>
      <c r="H297" s="121">
        <v>7249</v>
      </c>
      <c r="I297" s="121">
        <v>7273</v>
      </c>
      <c r="J297" s="121">
        <v>7344</v>
      </c>
      <c r="K297" s="121">
        <v>7477</v>
      </c>
      <c r="L297" s="121">
        <v>7525</v>
      </c>
      <c r="M297" s="121">
        <v>7337</v>
      </c>
    </row>
    <row r="298" spans="1:13" hidden="1" x14ac:dyDescent="0.2">
      <c r="A298" s="119" t="s">
        <v>183</v>
      </c>
      <c r="B298" s="120">
        <v>212017</v>
      </c>
      <c r="C298" s="120">
        <v>215691</v>
      </c>
      <c r="D298" s="120">
        <v>224419</v>
      </c>
      <c r="E298" s="120">
        <v>212991</v>
      </c>
      <c r="F298" s="120">
        <v>210873</v>
      </c>
      <c r="G298" s="120">
        <v>197461</v>
      </c>
      <c r="H298" s="121">
        <v>112.2</v>
      </c>
      <c r="I298" s="121">
        <v>112.2</v>
      </c>
      <c r="J298" s="121">
        <v>116.8</v>
      </c>
      <c r="K298" s="121">
        <v>114</v>
      </c>
      <c r="L298" s="121">
        <v>112.9</v>
      </c>
      <c r="M298" s="121">
        <v>109.6</v>
      </c>
    </row>
    <row r="299" spans="1:13" hidden="1" x14ac:dyDescent="0.2">
      <c r="A299" s="119" t="s">
        <v>184</v>
      </c>
      <c r="B299" s="120">
        <v>385311</v>
      </c>
      <c r="C299" s="120">
        <v>401112</v>
      </c>
      <c r="D299" s="120">
        <v>407930</v>
      </c>
      <c r="E299" s="120">
        <v>409691</v>
      </c>
      <c r="F299" s="120">
        <v>416177</v>
      </c>
      <c r="G299" s="120">
        <v>426095</v>
      </c>
      <c r="H299" s="121">
        <v>190.45</v>
      </c>
      <c r="I299" s="121">
        <v>200.94</v>
      </c>
      <c r="J299" s="121">
        <v>205.65</v>
      </c>
      <c r="K299" s="121">
        <v>204.72</v>
      </c>
      <c r="L299" s="121">
        <v>209.84</v>
      </c>
      <c r="M299" s="121">
        <v>217.25</v>
      </c>
    </row>
    <row r="300" spans="1:13" hidden="1" x14ac:dyDescent="0.2">
      <c r="A300" s="119" t="s">
        <v>185</v>
      </c>
      <c r="B300" s="120">
        <v>514937</v>
      </c>
      <c r="C300" s="120">
        <v>550748</v>
      </c>
      <c r="D300" s="120">
        <v>552825</v>
      </c>
      <c r="E300" s="120">
        <v>556905</v>
      </c>
      <c r="F300" s="120">
        <v>574721</v>
      </c>
      <c r="G300" s="120">
        <v>538787</v>
      </c>
      <c r="H300" s="121">
        <v>259.52</v>
      </c>
      <c r="I300" s="121">
        <v>274.66000000000003</v>
      </c>
      <c r="J300" s="121">
        <v>273.85000000000002</v>
      </c>
      <c r="K300" s="121">
        <v>277.60000000000002</v>
      </c>
      <c r="L300" s="121">
        <v>283.82</v>
      </c>
      <c r="M300" s="121">
        <v>278.08</v>
      </c>
    </row>
    <row r="301" spans="1:13" hidden="1" x14ac:dyDescent="0.2">
      <c r="A301" s="119" t="s">
        <v>186</v>
      </c>
      <c r="B301" s="120">
        <v>2987548</v>
      </c>
      <c r="C301" s="120">
        <v>3089476</v>
      </c>
      <c r="D301" s="120">
        <v>3176844</v>
      </c>
      <c r="E301" s="120">
        <v>3239015</v>
      </c>
      <c r="F301" s="120">
        <v>3292193</v>
      </c>
      <c r="G301" s="120">
        <v>2949561</v>
      </c>
      <c r="H301" s="121">
        <v>1727.9</v>
      </c>
      <c r="I301" s="121">
        <v>1788</v>
      </c>
      <c r="J301" s="121">
        <v>1841.7</v>
      </c>
      <c r="K301" s="121">
        <v>1879.6</v>
      </c>
      <c r="L301" s="121">
        <v>1924.5</v>
      </c>
      <c r="M301" s="121">
        <v>1803.2</v>
      </c>
    </row>
    <row r="302" spans="1:13" hidden="1" x14ac:dyDescent="0.2">
      <c r="A302" s="119" t="s">
        <v>187</v>
      </c>
      <c r="B302" s="120">
        <v>3744085</v>
      </c>
      <c r="C302" s="120">
        <v>3729739</v>
      </c>
      <c r="D302" s="120">
        <v>3669538</v>
      </c>
      <c r="E302" s="120">
        <v>3697373</v>
      </c>
      <c r="F302" s="120">
        <v>3691351</v>
      </c>
      <c r="G302" s="120">
        <v>3377448</v>
      </c>
      <c r="H302" s="121">
        <v>2460</v>
      </c>
      <c r="I302" s="121">
        <v>2447</v>
      </c>
      <c r="J302" s="121">
        <v>2431</v>
      </c>
      <c r="K302" s="121">
        <v>2437</v>
      </c>
      <c r="L302" s="121">
        <v>2449</v>
      </c>
      <c r="M302" s="121">
        <v>2428</v>
      </c>
    </row>
    <row r="303" spans="1:13" hidden="1" x14ac:dyDescent="0.2">
      <c r="A303" s="119" t="s">
        <v>188</v>
      </c>
      <c r="B303" s="120">
        <v>449451</v>
      </c>
      <c r="C303" s="120">
        <v>475711</v>
      </c>
      <c r="D303" s="120">
        <v>478265</v>
      </c>
      <c r="E303" s="120">
        <v>481075</v>
      </c>
      <c r="F303" s="120">
        <v>511960</v>
      </c>
      <c r="G303" s="120">
        <v>501637</v>
      </c>
      <c r="H303" s="121">
        <v>240.61</v>
      </c>
      <c r="I303" s="121">
        <v>248.62</v>
      </c>
      <c r="J303" s="121">
        <v>256.38</v>
      </c>
      <c r="K303" s="121">
        <v>265.58999999999997</v>
      </c>
      <c r="L303" s="121">
        <v>278.52</v>
      </c>
      <c r="M303" s="121">
        <v>273.42</v>
      </c>
    </row>
    <row r="304" spans="1:13" hidden="1" x14ac:dyDescent="0.2">
      <c r="A304" s="119" t="s">
        <v>189</v>
      </c>
      <c r="B304" s="120">
        <v>5578511</v>
      </c>
      <c r="C304" s="120">
        <v>5715418</v>
      </c>
      <c r="D304" s="120">
        <v>5824657</v>
      </c>
      <c r="E304" s="120">
        <v>5934491</v>
      </c>
      <c r="F304" s="120">
        <v>5926755</v>
      </c>
      <c r="G304" s="120">
        <v>5272665</v>
      </c>
      <c r="H304" s="121">
        <v>3320.4</v>
      </c>
      <c r="I304" s="121">
        <v>3362.5</v>
      </c>
      <c r="J304" s="121">
        <v>3401.5</v>
      </c>
      <c r="K304" s="121">
        <v>3449.8</v>
      </c>
      <c r="L304" s="121">
        <v>3476.5</v>
      </c>
      <c r="M304" s="121">
        <v>3455.9</v>
      </c>
    </row>
    <row r="305" spans="1:13" hidden="1" x14ac:dyDescent="0.2">
      <c r="A305" s="119" t="s">
        <v>190</v>
      </c>
      <c r="B305" s="120">
        <v>48542</v>
      </c>
      <c r="C305" s="120">
        <v>52053</v>
      </c>
      <c r="D305" s="120">
        <v>55162</v>
      </c>
      <c r="E305" s="120">
        <v>58444</v>
      </c>
      <c r="F305" s="120">
        <v>60284</v>
      </c>
      <c r="G305" s="120">
        <v>57703</v>
      </c>
      <c r="H305" s="121">
        <v>26.58</v>
      </c>
      <c r="I305" s="121">
        <v>28.16</v>
      </c>
      <c r="J305" s="121">
        <v>29.96</v>
      </c>
      <c r="K305" s="121">
        <v>31.98</v>
      </c>
      <c r="L305" s="121">
        <v>33.14</v>
      </c>
      <c r="M305" s="121">
        <v>33.46</v>
      </c>
    </row>
    <row r="306" spans="1:13" hidden="1" x14ac:dyDescent="0.2">
      <c r="A306" s="119" t="s">
        <v>191</v>
      </c>
      <c r="B306" s="120">
        <v>207541</v>
      </c>
      <c r="C306" s="120">
        <v>211701</v>
      </c>
      <c r="D306" s="120">
        <v>211804</v>
      </c>
      <c r="E306" s="120">
        <v>216776</v>
      </c>
      <c r="F306" s="120">
        <v>213506</v>
      </c>
      <c r="G306" s="120">
        <v>200442</v>
      </c>
      <c r="H306" s="121">
        <v>109.59</v>
      </c>
      <c r="I306" s="121">
        <v>110.07</v>
      </c>
      <c r="J306" s="121">
        <v>109.4</v>
      </c>
      <c r="K306" s="121">
        <v>111.23</v>
      </c>
      <c r="L306" s="121">
        <v>111.26</v>
      </c>
      <c r="M306" s="121">
        <v>108.62</v>
      </c>
    </row>
    <row r="307" spans="1:13" hidden="1" x14ac:dyDescent="0.2">
      <c r="A307" s="119" t="s">
        <v>192</v>
      </c>
      <c r="B307" s="120">
        <v>369338</v>
      </c>
      <c r="C307" s="120">
        <v>389288</v>
      </c>
      <c r="D307" s="120">
        <v>380963</v>
      </c>
      <c r="E307" s="120">
        <v>402262</v>
      </c>
      <c r="F307" s="120">
        <v>403287</v>
      </c>
      <c r="G307" s="120">
        <v>385740</v>
      </c>
      <c r="H307" s="121">
        <v>192.81</v>
      </c>
      <c r="I307" s="121">
        <v>196.63</v>
      </c>
      <c r="J307" s="121">
        <v>196.04</v>
      </c>
      <c r="K307" s="121">
        <v>206.32</v>
      </c>
      <c r="L307" s="121">
        <v>207.19</v>
      </c>
      <c r="M307" s="121">
        <v>204.82</v>
      </c>
    </row>
    <row r="308" spans="1:13" hidden="1" x14ac:dyDescent="0.2">
      <c r="A308" s="119" t="s">
        <v>193</v>
      </c>
      <c r="B308" s="120">
        <v>50730</v>
      </c>
      <c r="C308" s="120">
        <v>51339</v>
      </c>
      <c r="D308" s="120">
        <v>51201</v>
      </c>
      <c r="E308" s="120">
        <v>51805</v>
      </c>
      <c r="F308" s="120">
        <v>51962</v>
      </c>
      <c r="G308" s="120">
        <v>48034</v>
      </c>
      <c r="H308" s="121">
        <v>31.6</v>
      </c>
      <c r="I308" s="121">
        <v>31.96</v>
      </c>
      <c r="J308" s="121">
        <v>32.04</v>
      </c>
      <c r="K308" s="121">
        <v>32.479999999999997</v>
      </c>
      <c r="L308" s="121">
        <v>32.57</v>
      </c>
      <c r="M308" s="121">
        <v>32.26</v>
      </c>
    </row>
    <row r="309" spans="1:13" hidden="1" x14ac:dyDescent="0.2">
      <c r="A309" s="119" t="s">
        <v>194</v>
      </c>
      <c r="B309" s="120">
        <v>1315744</v>
      </c>
      <c r="C309" s="120">
        <v>1384056</v>
      </c>
      <c r="D309" s="120">
        <v>1437303</v>
      </c>
      <c r="E309" s="120">
        <v>1473704</v>
      </c>
      <c r="F309" s="120">
        <v>1480292</v>
      </c>
      <c r="G309" s="120">
        <v>1340706</v>
      </c>
      <c r="H309" s="121">
        <v>772.48</v>
      </c>
      <c r="I309" s="121">
        <v>809.08</v>
      </c>
      <c r="J309" s="121">
        <v>843</v>
      </c>
      <c r="K309" s="121">
        <v>864.43</v>
      </c>
      <c r="L309" s="121">
        <v>868.58</v>
      </c>
      <c r="M309" s="121">
        <v>836.47</v>
      </c>
    </row>
    <row r="310" spans="1:13" hidden="1" x14ac:dyDescent="0.2">
      <c r="A310" s="119" t="s">
        <v>195</v>
      </c>
      <c r="B310" s="120">
        <v>38409</v>
      </c>
      <c r="C310" s="120">
        <v>39088</v>
      </c>
      <c r="D310" s="120">
        <v>38901</v>
      </c>
      <c r="E310" s="120">
        <v>40234</v>
      </c>
      <c r="F310" s="120">
        <v>41016</v>
      </c>
      <c r="G310" s="120">
        <v>38827</v>
      </c>
      <c r="H310" s="121">
        <v>21.52</v>
      </c>
      <c r="I310" s="121">
        <v>20.94</v>
      </c>
      <c r="J310" s="121">
        <v>21.57</v>
      </c>
      <c r="K310" s="121">
        <v>21.98</v>
      </c>
      <c r="L310" s="121">
        <v>21.79</v>
      </c>
      <c r="M310" s="121">
        <v>21.82</v>
      </c>
    </row>
    <row r="311" spans="1:13" hidden="1" x14ac:dyDescent="0.2">
      <c r="A311" s="119" t="s">
        <v>196</v>
      </c>
      <c r="B311" s="120">
        <v>1153023</v>
      </c>
      <c r="C311" s="120">
        <v>1159295</v>
      </c>
      <c r="D311" s="120">
        <v>1163251</v>
      </c>
      <c r="E311" s="120">
        <v>1185005</v>
      </c>
      <c r="F311" s="120">
        <v>1216241</v>
      </c>
      <c r="G311" s="120">
        <v>1164831</v>
      </c>
      <c r="H311" s="121">
        <v>718</v>
      </c>
      <c r="I311" s="121">
        <v>721</v>
      </c>
      <c r="J311" s="121">
        <v>727</v>
      </c>
      <c r="K311" s="121">
        <v>742</v>
      </c>
      <c r="L311" s="121">
        <v>759</v>
      </c>
      <c r="M311" s="121">
        <v>752</v>
      </c>
    </row>
    <row r="312" spans="1:13" hidden="1" x14ac:dyDescent="0.2">
      <c r="A312" s="119" t="s">
        <v>197</v>
      </c>
      <c r="B312" s="120">
        <v>978706</v>
      </c>
      <c r="C312" s="120">
        <v>982225</v>
      </c>
      <c r="D312" s="120">
        <v>992420</v>
      </c>
      <c r="E312" s="120">
        <v>1016252</v>
      </c>
      <c r="F312" s="120">
        <v>1023696</v>
      </c>
      <c r="G312" s="120">
        <v>957255</v>
      </c>
      <c r="H312" s="121">
        <v>610.5</v>
      </c>
      <c r="I312" s="121">
        <v>613.75</v>
      </c>
      <c r="J312" s="121">
        <v>621.69000000000005</v>
      </c>
      <c r="K312" s="121">
        <v>638.62</v>
      </c>
      <c r="L312" s="121">
        <v>646.77</v>
      </c>
      <c r="M312" s="121">
        <v>639.12</v>
      </c>
    </row>
    <row r="313" spans="1:13" hidden="1" x14ac:dyDescent="0.2">
      <c r="A313" s="119" t="s">
        <v>198</v>
      </c>
      <c r="B313" s="120">
        <v>5990261</v>
      </c>
      <c r="C313" s="120">
        <v>6324153</v>
      </c>
      <c r="D313" s="120">
        <v>6540037</v>
      </c>
      <c r="E313" s="120">
        <v>6556005</v>
      </c>
      <c r="F313" s="120">
        <v>6333164</v>
      </c>
      <c r="G313" s="120">
        <v>6092041</v>
      </c>
      <c r="H313" s="121">
        <v>2894.8</v>
      </c>
      <c r="I313" s="121">
        <v>3056.4</v>
      </c>
      <c r="J313" s="121">
        <v>3191.2</v>
      </c>
      <c r="K313" s="121">
        <v>3238.1</v>
      </c>
      <c r="L313" s="121">
        <v>3140.8</v>
      </c>
      <c r="M313" s="121">
        <v>3035.4</v>
      </c>
    </row>
    <row r="314" spans="1:13" hidden="1" x14ac:dyDescent="0.2">
      <c r="A314" s="119" t="s">
        <v>199</v>
      </c>
      <c r="B314" s="120">
        <v>1230525</v>
      </c>
      <c r="C314" s="120">
        <v>1252814</v>
      </c>
      <c r="D314" s="120">
        <v>1293369</v>
      </c>
      <c r="E314" s="120">
        <v>1336892</v>
      </c>
      <c r="F314" s="120">
        <v>1323535</v>
      </c>
      <c r="G314" s="120">
        <v>1226461</v>
      </c>
      <c r="H314" s="121">
        <v>670.66</v>
      </c>
      <c r="I314" s="121">
        <v>683.89</v>
      </c>
      <c r="J314" s="121">
        <v>708.12</v>
      </c>
      <c r="K314" s="121">
        <v>731.31</v>
      </c>
      <c r="L314" s="121">
        <v>732.46</v>
      </c>
      <c r="M314" s="121">
        <v>717.69</v>
      </c>
    </row>
    <row r="315" spans="1:13" hidden="1" x14ac:dyDescent="0.2">
      <c r="A315" s="119" t="s">
        <v>200</v>
      </c>
      <c r="B315" s="120">
        <v>2835534</v>
      </c>
      <c r="C315" s="120">
        <v>2924674</v>
      </c>
      <c r="D315" s="120">
        <v>2949837</v>
      </c>
      <c r="E315" s="120">
        <v>2970100</v>
      </c>
      <c r="F315" s="120">
        <v>2913148</v>
      </c>
      <c r="G315" s="120">
        <v>2742774</v>
      </c>
      <c r="H315" s="121">
        <v>1499.1</v>
      </c>
      <c r="I315" s="121">
        <v>1537.9</v>
      </c>
      <c r="J315" s="121">
        <v>1592.9</v>
      </c>
      <c r="K315" s="121">
        <v>1586.8</v>
      </c>
      <c r="L315" s="121">
        <v>1556.4</v>
      </c>
      <c r="M315" s="121">
        <v>1465.5</v>
      </c>
    </row>
    <row r="316" spans="1:13" hidden="1" x14ac:dyDescent="0.2">
      <c r="A316" s="119" t="s">
        <v>201</v>
      </c>
      <c r="B316" s="120">
        <v>296983</v>
      </c>
      <c r="C316" s="120">
        <v>301605</v>
      </c>
      <c r="D316" s="120">
        <v>309091</v>
      </c>
      <c r="E316" s="120">
        <v>320408</v>
      </c>
      <c r="F316" s="120">
        <v>328160</v>
      </c>
      <c r="G316" s="120">
        <v>301595</v>
      </c>
      <c r="H316" s="121">
        <v>180.09</v>
      </c>
      <c r="I316" s="121">
        <v>186.09</v>
      </c>
      <c r="J316" s="121">
        <v>193.29</v>
      </c>
      <c r="K316" s="121">
        <v>202.46</v>
      </c>
      <c r="L316" s="121">
        <v>208.05</v>
      </c>
      <c r="M316" s="121">
        <v>202.92</v>
      </c>
    </row>
    <row r="317" spans="1:13" hidden="1" x14ac:dyDescent="0.2">
      <c r="A317" s="119" t="s">
        <v>202</v>
      </c>
      <c r="B317" s="120">
        <v>740266</v>
      </c>
      <c r="C317" s="120">
        <v>763547</v>
      </c>
      <c r="D317" s="120">
        <v>786206</v>
      </c>
      <c r="E317" s="120">
        <v>795546</v>
      </c>
      <c r="F317" s="120">
        <v>784213</v>
      </c>
      <c r="G317" s="120">
        <v>697243</v>
      </c>
      <c r="H317" s="121">
        <v>440.54</v>
      </c>
      <c r="I317" s="121">
        <v>458.51</v>
      </c>
      <c r="J317" s="121">
        <v>478.25</v>
      </c>
      <c r="K317" s="121">
        <v>487.76</v>
      </c>
      <c r="L317" s="121">
        <v>487.27</v>
      </c>
      <c r="M317" s="121">
        <v>465.14</v>
      </c>
    </row>
    <row r="318" spans="1:13" hidden="1" x14ac:dyDescent="0.2">
      <c r="A318" s="119" t="s">
        <v>203</v>
      </c>
      <c r="B318" s="120">
        <v>493100</v>
      </c>
      <c r="C318" s="120">
        <v>488600</v>
      </c>
      <c r="D318" s="120">
        <v>493300</v>
      </c>
      <c r="E318" s="120">
        <v>501300</v>
      </c>
      <c r="F318" s="120">
        <v>503200</v>
      </c>
      <c r="G318" s="120">
        <v>490300</v>
      </c>
      <c r="H318" s="121">
        <v>321.10000000000002</v>
      </c>
      <c r="I318" s="121">
        <v>317.7</v>
      </c>
      <c r="J318" s="121">
        <v>319.10000000000002</v>
      </c>
      <c r="K318" s="121">
        <v>325.2</v>
      </c>
      <c r="L318" s="121">
        <v>326.89999999999998</v>
      </c>
      <c r="M318" s="121">
        <v>325.39999999999998</v>
      </c>
    </row>
    <row r="319" spans="1:13" hidden="1" x14ac:dyDescent="0.2">
      <c r="A319" s="119" t="s">
        <v>204</v>
      </c>
      <c r="B319" s="120">
        <v>941690</v>
      </c>
      <c r="C319" s="120">
        <v>943170</v>
      </c>
      <c r="D319" s="120">
        <v>971690</v>
      </c>
      <c r="E319" s="120">
        <v>961600</v>
      </c>
      <c r="F319" s="120">
        <v>946330</v>
      </c>
      <c r="G319" s="122" t="s">
        <v>178</v>
      </c>
      <c r="H319" s="121">
        <v>548</v>
      </c>
      <c r="I319" s="121">
        <v>538.5</v>
      </c>
      <c r="J319" s="121">
        <v>552</v>
      </c>
      <c r="K319" s="121">
        <v>566.29999999999995</v>
      </c>
      <c r="L319" s="121">
        <v>563</v>
      </c>
      <c r="M319" s="121">
        <v>550.79999999999995</v>
      </c>
    </row>
    <row r="320" spans="1:13" hidden="1" x14ac:dyDescent="0.2"/>
    <row r="321" spans="1:13" hidden="1" x14ac:dyDescent="0.2">
      <c r="A321" s="79" t="s">
        <v>205</v>
      </c>
    </row>
    <row r="322" spans="1:13" hidden="1" x14ac:dyDescent="0.2">
      <c r="A322" s="79" t="s">
        <v>178</v>
      </c>
      <c r="B322" s="79" t="s">
        <v>206</v>
      </c>
    </row>
    <row r="323" spans="1:13" hidden="1" x14ac:dyDescent="0.2"/>
    <row r="324" spans="1:13" hidden="1" x14ac:dyDescent="0.2">
      <c r="A324" s="79" t="s">
        <v>167</v>
      </c>
      <c r="B324" s="79" t="s">
        <v>153</v>
      </c>
    </row>
    <row r="325" spans="1:13" hidden="1" x14ac:dyDescent="0.2">
      <c r="A325" s="79" t="s">
        <v>169</v>
      </c>
      <c r="B325" s="79" t="s">
        <v>170</v>
      </c>
    </row>
    <row r="326" spans="1:13" hidden="1" x14ac:dyDescent="0.2"/>
    <row r="327" spans="1:13" hidden="1" x14ac:dyDescent="0.2">
      <c r="A327" s="119" t="s">
        <v>171</v>
      </c>
      <c r="B327" s="119" t="s">
        <v>172</v>
      </c>
      <c r="C327" s="119" t="s">
        <v>172</v>
      </c>
      <c r="D327" s="119" t="s">
        <v>172</v>
      </c>
      <c r="E327" s="119" t="s">
        <v>172</v>
      </c>
      <c r="F327" s="119" t="s">
        <v>172</v>
      </c>
      <c r="G327" s="119" t="s">
        <v>172</v>
      </c>
      <c r="H327" s="119" t="s">
        <v>173</v>
      </c>
      <c r="I327" s="119" t="s">
        <v>173</v>
      </c>
      <c r="J327" s="119" t="s">
        <v>173</v>
      </c>
      <c r="K327" s="119" t="s">
        <v>173</v>
      </c>
      <c r="L327" s="119" t="s">
        <v>173</v>
      </c>
      <c r="M327" s="119" t="s">
        <v>173</v>
      </c>
    </row>
    <row r="328" spans="1:13" hidden="1" x14ac:dyDescent="0.2">
      <c r="A328" s="119" t="s">
        <v>174</v>
      </c>
      <c r="B328" s="119" t="s">
        <v>158</v>
      </c>
      <c r="C328" s="119" t="s">
        <v>159</v>
      </c>
      <c r="D328" s="119" t="s">
        <v>160</v>
      </c>
      <c r="E328" s="119" t="s">
        <v>161</v>
      </c>
      <c r="F328" s="119" t="s">
        <v>162</v>
      </c>
      <c r="G328" s="119" t="s">
        <v>163</v>
      </c>
      <c r="H328" s="119" t="s">
        <v>158</v>
      </c>
      <c r="I328" s="119" t="s">
        <v>159</v>
      </c>
      <c r="J328" s="119" t="s">
        <v>160</v>
      </c>
      <c r="K328" s="119" t="s">
        <v>161</v>
      </c>
      <c r="L328" s="119" t="s">
        <v>162</v>
      </c>
      <c r="M328" s="119" t="s">
        <v>163</v>
      </c>
    </row>
    <row r="329" spans="1:13" hidden="1" x14ac:dyDescent="0.2">
      <c r="A329" s="119" t="s">
        <v>175</v>
      </c>
      <c r="B329" s="120">
        <v>22502316</v>
      </c>
      <c r="C329" s="120">
        <v>22754337</v>
      </c>
      <c r="D329" s="120">
        <v>22996496</v>
      </c>
      <c r="E329" s="120">
        <v>23644963</v>
      </c>
      <c r="F329" s="120">
        <v>24209124</v>
      </c>
      <c r="G329" s="120">
        <v>23186497</v>
      </c>
      <c r="H329" s="121">
        <v>12376.32</v>
      </c>
      <c r="I329" s="121">
        <v>12479.88</v>
      </c>
      <c r="J329" s="121">
        <v>12664.94</v>
      </c>
      <c r="K329" s="121">
        <v>13005.17</v>
      </c>
      <c r="L329" s="121">
        <v>13328.79</v>
      </c>
      <c r="M329" s="121">
        <v>13442.77</v>
      </c>
    </row>
    <row r="330" spans="1:13" hidden="1" x14ac:dyDescent="0.2">
      <c r="A330" s="119" t="s">
        <v>176</v>
      </c>
      <c r="B330" s="120">
        <v>16138823</v>
      </c>
      <c r="C330" s="120">
        <v>16207522</v>
      </c>
      <c r="D330" s="120">
        <v>16380994</v>
      </c>
      <c r="E330" s="120">
        <v>16922489</v>
      </c>
      <c r="F330" s="120">
        <v>17232024</v>
      </c>
      <c r="G330" s="120">
        <v>16205216</v>
      </c>
      <c r="H330" s="121">
        <v>9122.64</v>
      </c>
      <c r="I330" s="121">
        <v>9147.85</v>
      </c>
      <c r="J330" s="121">
        <v>9258.2099999999991</v>
      </c>
      <c r="K330" s="121">
        <v>9507.5300000000007</v>
      </c>
      <c r="L330" s="121">
        <v>9699.8700000000008</v>
      </c>
      <c r="M330" s="121">
        <v>9737.76</v>
      </c>
    </row>
    <row r="331" spans="1:13" hidden="1" x14ac:dyDescent="0.2">
      <c r="A331" s="119" t="s">
        <v>177</v>
      </c>
      <c r="B331" s="120">
        <v>462051</v>
      </c>
      <c r="C331" s="120">
        <v>466600</v>
      </c>
      <c r="D331" s="120">
        <v>474072</v>
      </c>
      <c r="E331" s="120">
        <v>488733</v>
      </c>
      <c r="F331" s="120">
        <v>495166</v>
      </c>
      <c r="G331" s="122" t="s">
        <v>178</v>
      </c>
      <c r="H331" s="121">
        <v>271.89999999999998</v>
      </c>
      <c r="I331" s="121">
        <v>274</v>
      </c>
      <c r="J331" s="121">
        <v>276.60000000000002</v>
      </c>
      <c r="K331" s="121">
        <v>283.39999999999998</v>
      </c>
      <c r="L331" s="121">
        <v>288.3</v>
      </c>
      <c r="M331" s="121">
        <v>291.10000000000002</v>
      </c>
    </row>
    <row r="332" spans="1:13" hidden="1" x14ac:dyDescent="0.2">
      <c r="A332" s="119" t="s">
        <v>179</v>
      </c>
      <c r="B332" s="120">
        <v>319089</v>
      </c>
      <c r="C332" s="120">
        <v>306200</v>
      </c>
      <c r="D332" s="120">
        <v>306474</v>
      </c>
      <c r="E332" s="120">
        <v>321794</v>
      </c>
      <c r="F332" s="120">
        <v>341106</v>
      </c>
      <c r="G332" s="120">
        <v>324011</v>
      </c>
      <c r="H332" s="121">
        <v>182.38</v>
      </c>
      <c r="I332" s="121">
        <v>175.18</v>
      </c>
      <c r="J332" s="121">
        <v>175.44</v>
      </c>
      <c r="K332" s="121">
        <v>184.54</v>
      </c>
      <c r="L332" s="121">
        <v>195.65</v>
      </c>
      <c r="M332" s="121">
        <v>192.3</v>
      </c>
    </row>
    <row r="333" spans="1:13" hidden="1" x14ac:dyDescent="0.2">
      <c r="A333" s="119" t="s">
        <v>180</v>
      </c>
      <c r="B333" s="120">
        <v>771931</v>
      </c>
      <c r="C333" s="120">
        <v>768362</v>
      </c>
      <c r="D333" s="120">
        <v>765501</v>
      </c>
      <c r="E333" s="120">
        <v>773810</v>
      </c>
      <c r="F333" s="120">
        <v>784633</v>
      </c>
      <c r="G333" s="120">
        <v>773392</v>
      </c>
      <c r="H333" s="121">
        <v>400.52</v>
      </c>
      <c r="I333" s="121">
        <v>397.25</v>
      </c>
      <c r="J333" s="121">
        <v>397.37</v>
      </c>
      <c r="K333" s="121">
        <v>402.02</v>
      </c>
      <c r="L333" s="121">
        <v>406.47</v>
      </c>
      <c r="M333" s="121">
        <v>412.58</v>
      </c>
    </row>
    <row r="334" spans="1:13" hidden="1" x14ac:dyDescent="0.2">
      <c r="A334" s="119" t="s">
        <v>181</v>
      </c>
      <c r="B334" s="120">
        <v>277555</v>
      </c>
      <c r="C334" s="120">
        <v>286534</v>
      </c>
      <c r="D334" s="120">
        <v>295584</v>
      </c>
      <c r="E334" s="120">
        <v>301947</v>
      </c>
      <c r="F334" s="120">
        <v>306801</v>
      </c>
      <c r="G334" s="120">
        <v>311346</v>
      </c>
      <c r="H334" s="121">
        <v>170.79</v>
      </c>
      <c r="I334" s="121">
        <v>176.01</v>
      </c>
      <c r="J334" s="121">
        <v>182.24</v>
      </c>
      <c r="K334" s="121">
        <v>189.07</v>
      </c>
      <c r="L334" s="121">
        <v>192.6</v>
      </c>
      <c r="M334" s="121">
        <v>195.46</v>
      </c>
    </row>
    <row r="335" spans="1:13" hidden="1" x14ac:dyDescent="0.2">
      <c r="A335" s="119" t="s">
        <v>182</v>
      </c>
      <c r="B335" s="120">
        <v>3954754</v>
      </c>
      <c r="C335" s="120">
        <v>3963644</v>
      </c>
      <c r="D335" s="120">
        <v>3961816</v>
      </c>
      <c r="E335" s="120">
        <v>4025368</v>
      </c>
      <c r="F335" s="120">
        <v>4035134</v>
      </c>
      <c r="G335" s="120">
        <v>3994390</v>
      </c>
      <c r="H335" s="121">
        <v>2426</v>
      </c>
      <c r="I335" s="121">
        <v>2450</v>
      </c>
      <c r="J335" s="121">
        <v>2479</v>
      </c>
      <c r="K335" s="121">
        <v>2515</v>
      </c>
      <c r="L335" s="121">
        <v>2552</v>
      </c>
      <c r="M335" s="121">
        <v>2570</v>
      </c>
    </row>
    <row r="336" spans="1:13" hidden="1" x14ac:dyDescent="0.2">
      <c r="A336" s="119" t="s">
        <v>183</v>
      </c>
      <c r="B336" s="120">
        <v>101870</v>
      </c>
      <c r="C336" s="120">
        <v>87428</v>
      </c>
      <c r="D336" s="120">
        <v>89590</v>
      </c>
      <c r="E336" s="120">
        <v>88890</v>
      </c>
      <c r="F336" s="120">
        <v>92270</v>
      </c>
      <c r="G336" s="120">
        <v>91276</v>
      </c>
      <c r="H336" s="121">
        <v>51.9</v>
      </c>
      <c r="I336" s="121">
        <v>45.6</v>
      </c>
      <c r="J336" s="121">
        <v>47</v>
      </c>
      <c r="K336" s="121">
        <v>49.6</v>
      </c>
      <c r="L336" s="121">
        <v>50.4</v>
      </c>
      <c r="M336" s="121">
        <v>51.2</v>
      </c>
    </row>
    <row r="337" spans="1:13" hidden="1" x14ac:dyDescent="0.2">
      <c r="A337" s="119" t="s">
        <v>184</v>
      </c>
      <c r="B337" s="120">
        <v>227274</v>
      </c>
      <c r="C337" s="120">
        <v>251590</v>
      </c>
      <c r="D337" s="120">
        <v>274929</v>
      </c>
      <c r="E337" s="120">
        <v>312218</v>
      </c>
      <c r="F337" s="120">
        <v>317027</v>
      </c>
      <c r="G337" s="120">
        <v>292483</v>
      </c>
      <c r="H337" s="121">
        <v>116.16</v>
      </c>
      <c r="I337" s="121">
        <v>127.01</v>
      </c>
      <c r="J337" s="121">
        <v>137.71</v>
      </c>
      <c r="K337" s="121">
        <v>153.38999999999999</v>
      </c>
      <c r="L337" s="121">
        <v>157.41</v>
      </c>
      <c r="M337" s="121">
        <v>147.13</v>
      </c>
    </row>
    <row r="338" spans="1:13" hidden="1" x14ac:dyDescent="0.2">
      <c r="A338" s="119" t="s">
        <v>185</v>
      </c>
      <c r="B338" s="120">
        <v>353023</v>
      </c>
      <c r="C338" s="120">
        <v>371809</v>
      </c>
      <c r="D338" s="120">
        <v>373142</v>
      </c>
      <c r="E338" s="120">
        <v>393577</v>
      </c>
      <c r="F338" s="120">
        <v>382054</v>
      </c>
      <c r="G338" s="120">
        <v>345485</v>
      </c>
      <c r="H338" s="121">
        <v>195.16</v>
      </c>
      <c r="I338" s="121">
        <v>197.09</v>
      </c>
      <c r="J338" s="121">
        <v>190.51</v>
      </c>
      <c r="K338" s="121">
        <v>193.46</v>
      </c>
      <c r="L338" s="121">
        <v>192.42</v>
      </c>
      <c r="M338" s="121">
        <v>185.9</v>
      </c>
    </row>
    <row r="339" spans="1:13" hidden="1" x14ac:dyDescent="0.2">
      <c r="A339" s="119" t="s">
        <v>186</v>
      </c>
      <c r="B339" s="120">
        <v>2097383</v>
      </c>
      <c r="C339" s="120">
        <v>2137690</v>
      </c>
      <c r="D339" s="120">
        <v>2242280</v>
      </c>
      <c r="E339" s="120">
        <v>2444241</v>
      </c>
      <c r="F339" s="120">
        <v>2549083</v>
      </c>
      <c r="G339" s="120">
        <v>2251611</v>
      </c>
      <c r="H339" s="121">
        <v>1069.4000000000001</v>
      </c>
      <c r="I339" s="121">
        <v>1085.2</v>
      </c>
      <c r="J339" s="121">
        <v>1131.9000000000001</v>
      </c>
      <c r="K339" s="121">
        <v>1217.3</v>
      </c>
      <c r="L339" s="121">
        <v>1281</v>
      </c>
      <c r="M339" s="121">
        <v>1268.8</v>
      </c>
    </row>
    <row r="340" spans="1:13" hidden="1" x14ac:dyDescent="0.2">
      <c r="A340" s="119" t="s">
        <v>187</v>
      </c>
      <c r="B340" s="120">
        <v>3049949</v>
      </c>
      <c r="C340" s="120">
        <v>2970736</v>
      </c>
      <c r="D340" s="120">
        <v>2930430</v>
      </c>
      <c r="E340" s="120">
        <v>3002335</v>
      </c>
      <c r="F340" s="120">
        <v>3089679</v>
      </c>
      <c r="G340" s="120">
        <v>2906084</v>
      </c>
      <c r="H340" s="121">
        <v>1771</v>
      </c>
      <c r="I340" s="121">
        <v>1730</v>
      </c>
      <c r="J340" s="121">
        <v>1718</v>
      </c>
      <c r="K340" s="121">
        <v>1750</v>
      </c>
      <c r="L340" s="121">
        <v>1792</v>
      </c>
      <c r="M340" s="121">
        <v>1817</v>
      </c>
    </row>
    <row r="341" spans="1:13" hidden="1" x14ac:dyDescent="0.2">
      <c r="A341" s="119" t="s">
        <v>188</v>
      </c>
      <c r="B341" s="120">
        <v>205927</v>
      </c>
      <c r="C341" s="120">
        <v>216024</v>
      </c>
      <c r="D341" s="120">
        <v>206076</v>
      </c>
      <c r="E341" s="120">
        <v>226553</v>
      </c>
      <c r="F341" s="120">
        <v>250592</v>
      </c>
      <c r="G341" s="120">
        <v>250750</v>
      </c>
      <c r="H341" s="121">
        <v>106.03</v>
      </c>
      <c r="I341" s="121">
        <v>108.94</v>
      </c>
      <c r="J341" s="121">
        <v>107.38</v>
      </c>
      <c r="K341" s="121">
        <v>120.53</v>
      </c>
      <c r="L341" s="121">
        <v>127.37</v>
      </c>
      <c r="M341" s="121">
        <v>134.32</v>
      </c>
    </row>
    <row r="342" spans="1:13" hidden="1" x14ac:dyDescent="0.2">
      <c r="A342" s="119" t="s">
        <v>189</v>
      </c>
      <c r="B342" s="120">
        <v>2782495</v>
      </c>
      <c r="C342" s="120">
        <v>2814937</v>
      </c>
      <c r="D342" s="120">
        <v>2813162</v>
      </c>
      <c r="E342" s="120">
        <v>2815408</v>
      </c>
      <c r="F342" s="120">
        <v>2823470</v>
      </c>
      <c r="G342" s="120">
        <v>2570054</v>
      </c>
      <c r="H342" s="121">
        <v>1551.3</v>
      </c>
      <c r="I342" s="121">
        <v>1550.2</v>
      </c>
      <c r="J342" s="121">
        <v>1535.9</v>
      </c>
      <c r="K342" s="121">
        <v>1535.8</v>
      </c>
      <c r="L342" s="121">
        <v>1526.6</v>
      </c>
      <c r="M342" s="121">
        <v>1547.4</v>
      </c>
    </row>
    <row r="343" spans="1:13" hidden="1" x14ac:dyDescent="0.2">
      <c r="A343" s="119" t="s">
        <v>190</v>
      </c>
      <c r="B343" s="120">
        <v>39711</v>
      </c>
      <c r="C343" s="120">
        <v>44843</v>
      </c>
      <c r="D343" s="120">
        <v>53095</v>
      </c>
      <c r="E343" s="120">
        <v>61635</v>
      </c>
      <c r="F343" s="120">
        <v>65764</v>
      </c>
      <c r="G343" s="120">
        <v>63107</v>
      </c>
      <c r="H343" s="121">
        <v>24.3</v>
      </c>
      <c r="I343" s="121">
        <v>26.25</v>
      </c>
      <c r="J343" s="121">
        <v>30.19</v>
      </c>
      <c r="K343" s="121">
        <v>34.4</v>
      </c>
      <c r="L343" s="121">
        <v>36.89</v>
      </c>
      <c r="M343" s="121">
        <v>37.909999999999997</v>
      </c>
    </row>
    <row r="344" spans="1:13" hidden="1" x14ac:dyDescent="0.2">
      <c r="A344" s="119" t="s">
        <v>191</v>
      </c>
      <c r="B344" s="120">
        <v>126917</v>
      </c>
      <c r="C344" s="120">
        <v>116862</v>
      </c>
      <c r="D344" s="120">
        <v>124078</v>
      </c>
      <c r="E344" s="120">
        <v>137779</v>
      </c>
      <c r="F344" s="120">
        <v>134132</v>
      </c>
      <c r="G344" s="120">
        <v>125547</v>
      </c>
      <c r="H344" s="121">
        <v>65.5</v>
      </c>
      <c r="I344" s="121">
        <v>60.23</v>
      </c>
      <c r="J344" s="121">
        <v>63.5</v>
      </c>
      <c r="K344" s="121">
        <v>69.45</v>
      </c>
      <c r="L344" s="121">
        <v>71.13</v>
      </c>
      <c r="M344" s="121">
        <v>67.95</v>
      </c>
    </row>
    <row r="345" spans="1:13" hidden="1" x14ac:dyDescent="0.2">
      <c r="A345" s="119" t="s">
        <v>192</v>
      </c>
      <c r="B345" s="120">
        <v>209707</v>
      </c>
      <c r="C345" s="120">
        <v>207114</v>
      </c>
      <c r="D345" s="120">
        <v>197153</v>
      </c>
      <c r="E345" s="120">
        <v>206753</v>
      </c>
      <c r="F345" s="120">
        <v>210943</v>
      </c>
      <c r="G345" s="120">
        <v>191108</v>
      </c>
      <c r="H345" s="121">
        <v>105.43</v>
      </c>
      <c r="I345" s="121">
        <v>103.97</v>
      </c>
      <c r="J345" s="121">
        <v>100.32</v>
      </c>
      <c r="K345" s="121">
        <v>103.5</v>
      </c>
      <c r="L345" s="121">
        <v>107.03</v>
      </c>
      <c r="M345" s="121">
        <v>101.69</v>
      </c>
    </row>
    <row r="346" spans="1:13" hidden="1" x14ac:dyDescent="0.2">
      <c r="A346" s="119" t="s">
        <v>193</v>
      </c>
      <c r="B346" s="120">
        <v>70790</v>
      </c>
      <c r="C346" s="120">
        <v>73274</v>
      </c>
      <c r="D346" s="120">
        <v>74902</v>
      </c>
      <c r="E346" s="120">
        <v>77082</v>
      </c>
      <c r="F346" s="120">
        <v>79997</v>
      </c>
      <c r="G346" s="120">
        <v>76613</v>
      </c>
      <c r="H346" s="121">
        <v>41.6</v>
      </c>
      <c r="I346" s="121">
        <v>43.02</v>
      </c>
      <c r="J346" s="121">
        <v>44.37</v>
      </c>
      <c r="K346" s="121">
        <v>45.93</v>
      </c>
      <c r="L346" s="121">
        <v>47.68</v>
      </c>
      <c r="M346" s="121">
        <v>49.39</v>
      </c>
    </row>
    <row r="347" spans="1:13" hidden="1" x14ac:dyDescent="0.2">
      <c r="A347" s="119" t="s">
        <v>194</v>
      </c>
      <c r="B347" s="120">
        <v>458251</v>
      </c>
      <c r="C347" s="120">
        <v>488071</v>
      </c>
      <c r="D347" s="120">
        <v>535605</v>
      </c>
      <c r="E347" s="120">
        <v>581929</v>
      </c>
      <c r="F347" s="120">
        <v>623393</v>
      </c>
      <c r="G347" s="120">
        <v>623519</v>
      </c>
      <c r="H347" s="121">
        <v>263.47000000000003</v>
      </c>
      <c r="I347" s="121">
        <v>281.85000000000002</v>
      </c>
      <c r="J347" s="121">
        <v>306.7</v>
      </c>
      <c r="K347" s="121">
        <v>340.78</v>
      </c>
      <c r="L347" s="121">
        <v>359.14</v>
      </c>
      <c r="M347" s="121">
        <v>371.64</v>
      </c>
    </row>
    <row r="348" spans="1:13" hidden="1" x14ac:dyDescent="0.2">
      <c r="A348" s="119" t="s">
        <v>195</v>
      </c>
      <c r="B348" s="120">
        <v>21625</v>
      </c>
      <c r="C348" s="120">
        <v>22506</v>
      </c>
      <c r="D348" s="120">
        <v>22048</v>
      </c>
      <c r="E348" s="120">
        <v>23981</v>
      </c>
      <c r="F348" s="120">
        <v>29008</v>
      </c>
      <c r="G348" s="122" t="s">
        <v>178</v>
      </c>
      <c r="H348" s="121">
        <v>11.75</v>
      </c>
      <c r="I348" s="121">
        <v>11.8</v>
      </c>
      <c r="J348" s="121">
        <v>12.27</v>
      </c>
      <c r="K348" s="121">
        <v>12.91</v>
      </c>
      <c r="L348" s="121">
        <v>15.01</v>
      </c>
      <c r="M348" s="121">
        <v>16.61</v>
      </c>
    </row>
    <row r="349" spans="1:13" hidden="1" x14ac:dyDescent="0.2">
      <c r="A349" s="119" t="s">
        <v>196</v>
      </c>
      <c r="B349" s="120">
        <v>827095</v>
      </c>
      <c r="C349" s="120">
        <v>842009</v>
      </c>
      <c r="D349" s="120">
        <v>867347</v>
      </c>
      <c r="E349" s="120">
        <v>893647</v>
      </c>
      <c r="F349" s="120">
        <v>922447</v>
      </c>
      <c r="G349" s="120">
        <v>891504</v>
      </c>
      <c r="H349" s="121">
        <v>449</v>
      </c>
      <c r="I349" s="121">
        <v>452</v>
      </c>
      <c r="J349" s="121">
        <v>467</v>
      </c>
      <c r="K349" s="121">
        <v>482</v>
      </c>
      <c r="L349" s="121">
        <v>498</v>
      </c>
      <c r="M349" s="121">
        <v>502</v>
      </c>
    </row>
    <row r="350" spans="1:13" hidden="1" x14ac:dyDescent="0.2">
      <c r="A350" s="119" t="s">
        <v>197</v>
      </c>
      <c r="B350" s="120">
        <v>472977</v>
      </c>
      <c r="C350" s="120">
        <v>475457</v>
      </c>
      <c r="D350" s="120">
        <v>485698</v>
      </c>
      <c r="E350" s="120">
        <v>498167</v>
      </c>
      <c r="F350" s="120">
        <v>519921</v>
      </c>
      <c r="G350" s="120">
        <v>497549</v>
      </c>
      <c r="H350" s="121">
        <v>283.10000000000002</v>
      </c>
      <c r="I350" s="121">
        <v>286.77</v>
      </c>
      <c r="J350" s="121">
        <v>293.54000000000002</v>
      </c>
      <c r="K350" s="121">
        <v>301.12</v>
      </c>
      <c r="L350" s="121">
        <v>310</v>
      </c>
      <c r="M350" s="121">
        <v>310.11</v>
      </c>
    </row>
    <row r="351" spans="1:13" hidden="1" x14ac:dyDescent="0.2">
      <c r="A351" s="119" t="s">
        <v>198</v>
      </c>
      <c r="B351" s="120">
        <v>2560268</v>
      </c>
      <c r="C351" s="120">
        <v>2579513</v>
      </c>
      <c r="D351" s="120">
        <v>2540154</v>
      </c>
      <c r="E351" s="120">
        <v>2557888</v>
      </c>
      <c r="F351" s="120">
        <v>2638111</v>
      </c>
      <c r="G351" s="120">
        <v>2645545</v>
      </c>
      <c r="H351" s="121">
        <v>1156.3</v>
      </c>
      <c r="I351" s="121">
        <v>1170.8</v>
      </c>
      <c r="J351" s="121">
        <v>1169</v>
      </c>
      <c r="K351" s="121">
        <v>1198.0999999999999</v>
      </c>
      <c r="L351" s="121">
        <v>1245.9000000000001</v>
      </c>
      <c r="M351" s="121">
        <v>1272.2</v>
      </c>
    </row>
    <row r="352" spans="1:13" hidden="1" x14ac:dyDescent="0.2">
      <c r="A352" s="119" t="s">
        <v>199</v>
      </c>
      <c r="B352" s="120">
        <v>533326</v>
      </c>
      <c r="C352" s="120">
        <v>537875</v>
      </c>
      <c r="D352" s="120">
        <v>559773</v>
      </c>
      <c r="E352" s="120">
        <v>586179</v>
      </c>
      <c r="F352" s="120">
        <v>604310</v>
      </c>
      <c r="G352" s="120">
        <v>555868</v>
      </c>
      <c r="H352" s="121">
        <v>273.27999999999997</v>
      </c>
      <c r="I352" s="121">
        <v>276.52</v>
      </c>
      <c r="J352" s="121">
        <v>289.14</v>
      </c>
      <c r="K352" s="121">
        <v>302.35000000000002</v>
      </c>
      <c r="L352" s="121">
        <v>304.95</v>
      </c>
      <c r="M352" s="121">
        <v>306.45</v>
      </c>
    </row>
    <row r="353" spans="1:13" hidden="1" x14ac:dyDescent="0.2">
      <c r="A353" s="119" t="s">
        <v>200</v>
      </c>
      <c r="B353" s="120">
        <v>1191443</v>
      </c>
      <c r="C353" s="120">
        <v>1289861</v>
      </c>
      <c r="D353" s="120">
        <v>1343298</v>
      </c>
      <c r="E353" s="120">
        <v>1315074</v>
      </c>
      <c r="F353" s="120">
        <v>1386744</v>
      </c>
      <c r="G353" s="120">
        <v>1441964</v>
      </c>
      <c r="H353" s="121">
        <v>632.4</v>
      </c>
      <c r="I353" s="121">
        <v>673.9</v>
      </c>
      <c r="J353" s="121">
        <v>695.2</v>
      </c>
      <c r="K353" s="121">
        <v>676.2</v>
      </c>
      <c r="L353" s="121">
        <v>713.3</v>
      </c>
      <c r="M353" s="121">
        <v>741.3</v>
      </c>
    </row>
    <row r="354" spans="1:13" hidden="1" x14ac:dyDescent="0.2">
      <c r="A354" s="119" t="s">
        <v>201</v>
      </c>
      <c r="B354" s="120">
        <v>109742</v>
      </c>
      <c r="C354" s="120">
        <v>100900</v>
      </c>
      <c r="D354" s="120">
        <v>101917</v>
      </c>
      <c r="E354" s="120">
        <v>106257</v>
      </c>
      <c r="F354" s="120">
        <v>116117</v>
      </c>
      <c r="G354" s="120">
        <v>113018</v>
      </c>
      <c r="H354" s="121">
        <v>62.66</v>
      </c>
      <c r="I354" s="121">
        <v>62.15</v>
      </c>
      <c r="J354" s="121">
        <v>63.55</v>
      </c>
      <c r="K354" s="121">
        <v>67.650000000000006</v>
      </c>
      <c r="L354" s="121">
        <v>73.78</v>
      </c>
      <c r="M354" s="121">
        <v>74.48</v>
      </c>
    </row>
    <row r="355" spans="1:13" hidden="1" x14ac:dyDescent="0.2">
      <c r="A355" s="119" t="s">
        <v>202</v>
      </c>
      <c r="B355" s="120">
        <v>316535</v>
      </c>
      <c r="C355" s="120">
        <v>322448</v>
      </c>
      <c r="D355" s="120">
        <v>325261</v>
      </c>
      <c r="E355" s="120">
        <v>334138</v>
      </c>
      <c r="F355" s="120">
        <v>349702</v>
      </c>
      <c r="G355" s="120">
        <v>323758</v>
      </c>
      <c r="H355" s="121">
        <v>163.15</v>
      </c>
      <c r="I355" s="121">
        <v>165.83</v>
      </c>
      <c r="J355" s="121">
        <v>169.71</v>
      </c>
      <c r="K355" s="121">
        <v>173.65</v>
      </c>
      <c r="L355" s="121">
        <v>182.74</v>
      </c>
      <c r="M355" s="121">
        <v>182.3</v>
      </c>
    </row>
    <row r="356" spans="1:13" hidden="1" x14ac:dyDescent="0.2">
      <c r="A356" s="119" t="s">
        <v>203</v>
      </c>
      <c r="B356" s="120">
        <v>381600</v>
      </c>
      <c r="C356" s="120">
        <v>399800</v>
      </c>
      <c r="D356" s="120">
        <v>410300</v>
      </c>
      <c r="E356" s="120">
        <v>426100</v>
      </c>
      <c r="F356" s="120">
        <v>415800</v>
      </c>
      <c r="G356" s="120">
        <v>415600</v>
      </c>
      <c r="H356" s="121">
        <v>190.9</v>
      </c>
      <c r="I356" s="121">
        <v>200</v>
      </c>
      <c r="J356" s="121">
        <v>207.2</v>
      </c>
      <c r="K356" s="121">
        <v>216.6</v>
      </c>
      <c r="L356" s="121">
        <v>212.9</v>
      </c>
      <c r="M356" s="121">
        <v>211.4</v>
      </c>
    </row>
    <row r="357" spans="1:13" hidden="1" x14ac:dyDescent="0.2">
      <c r="A357" s="119" t="s">
        <v>204</v>
      </c>
      <c r="B357" s="120">
        <v>579030</v>
      </c>
      <c r="C357" s="120">
        <v>612250</v>
      </c>
      <c r="D357" s="120">
        <v>622810</v>
      </c>
      <c r="E357" s="120">
        <v>643480</v>
      </c>
      <c r="F357" s="120">
        <v>645720</v>
      </c>
      <c r="G357" s="122" t="s">
        <v>178</v>
      </c>
      <c r="H357" s="121">
        <v>341.8</v>
      </c>
      <c r="I357" s="121">
        <v>348.1</v>
      </c>
      <c r="J357" s="121">
        <v>373.4</v>
      </c>
      <c r="K357" s="121">
        <v>386.4</v>
      </c>
      <c r="L357" s="121">
        <v>388.5</v>
      </c>
      <c r="M357" s="121">
        <v>385.2</v>
      </c>
    </row>
    <row r="358" spans="1:13" hidden="1" x14ac:dyDescent="0.2"/>
    <row r="359" spans="1:13" hidden="1" x14ac:dyDescent="0.2">
      <c r="A359" s="79" t="s">
        <v>205</v>
      </c>
    </row>
    <row r="360" spans="1:13" hidden="1" x14ac:dyDescent="0.2">
      <c r="A360" s="79" t="s">
        <v>178</v>
      </c>
      <c r="B360" s="79" t="s">
        <v>206</v>
      </c>
    </row>
    <row r="361" spans="1:13" hidden="1" x14ac:dyDescent="0.2"/>
    <row r="362" spans="1:13" hidden="1" x14ac:dyDescent="0.2">
      <c r="A362" s="79" t="s">
        <v>167</v>
      </c>
      <c r="B362" s="79" t="s">
        <v>153</v>
      </c>
    </row>
    <row r="363" spans="1:13" hidden="1" x14ac:dyDescent="0.2">
      <c r="A363" s="79" t="s">
        <v>169</v>
      </c>
      <c r="B363" s="79" t="s">
        <v>207</v>
      </c>
    </row>
    <row r="364" spans="1:13" hidden="1" x14ac:dyDescent="0.2"/>
    <row r="365" spans="1:13" hidden="1" x14ac:dyDescent="0.2">
      <c r="A365" s="119" t="s">
        <v>171</v>
      </c>
      <c r="B365" s="119" t="s">
        <v>172</v>
      </c>
      <c r="C365" s="119" t="s">
        <v>172</v>
      </c>
      <c r="D365" s="119" t="s">
        <v>172</v>
      </c>
      <c r="E365" s="119" t="s">
        <v>172</v>
      </c>
      <c r="F365" s="119" t="s">
        <v>172</v>
      </c>
      <c r="G365" s="119" t="s">
        <v>172</v>
      </c>
      <c r="H365" s="119" t="s">
        <v>173</v>
      </c>
      <c r="I365" s="119" t="s">
        <v>173</v>
      </c>
      <c r="J365" s="119" t="s">
        <v>173</v>
      </c>
      <c r="K365" s="119" t="s">
        <v>173</v>
      </c>
      <c r="L365" s="119" t="s">
        <v>173</v>
      </c>
      <c r="M365" s="119" t="s">
        <v>173</v>
      </c>
    </row>
    <row r="366" spans="1:13" hidden="1" x14ac:dyDescent="0.2">
      <c r="A366" s="119" t="s">
        <v>174</v>
      </c>
      <c r="B366" s="119" t="s">
        <v>158</v>
      </c>
      <c r="C366" s="119" t="s">
        <v>159</v>
      </c>
      <c r="D366" s="119" t="s">
        <v>160</v>
      </c>
      <c r="E366" s="119" t="s">
        <v>161</v>
      </c>
      <c r="F366" s="119" t="s">
        <v>162</v>
      </c>
      <c r="G366" s="119" t="s">
        <v>163</v>
      </c>
      <c r="H366" s="119" t="s">
        <v>158</v>
      </c>
      <c r="I366" s="119" t="s">
        <v>159</v>
      </c>
      <c r="J366" s="119" t="s">
        <v>160</v>
      </c>
      <c r="K366" s="119" t="s">
        <v>161</v>
      </c>
      <c r="L366" s="119" t="s">
        <v>162</v>
      </c>
      <c r="M366" s="119" t="s">
        <v>163</v>
      </c>
    </row>
    <row r="367" spans="1:13" hidden="1" x14ac:dyDescent="0.2">
      <c r="A367" s="119" t="s">
        <v>175</v>
      </c>
      <c r="B367" s="120">
        <v>16351773</v>
      </c>
      <c r="C367" s="120">
        <v>16473908</v>
      </c>
      <c r="D367" s="120">
        <v>16704886</v>
      </c>
      <c r="E367" s="120">
        <v>17361823</v>
      </c>
      <c r="F367" s="120">
        <v>17849480</v>
      </c>
      <c r="G367" s="120">
        <v>17247233</v>
      </c>
      <c r="H367" s="121">
        <v>9477.36</v>
      </c>
      <c r="I367" s="121">
        <v>9541.2800000000007</v>
      </c>
      <c r="J367" s="121">
        <v>9717.65</v>
      </c>
      <c r="K367" s="121">
        <v>10062.709999999999</v>
      </c>
      <c r="L367" s="121">
        <v>10358.299999999999</v>
      </c>
      <c r="M367" s="121">
        <v>10453.120000000001</v>
      </c>
    </row>
    <row r="368" spans="1:13" hidden="1" x14ac:dyDescent="0.2">
      <c r="A368" s="119" t="s">
        <v>176</v>
      </c>
      <c r="B368" s="120">
        <v>11389794</v>
      </c>
      <c r="C368" s="120">
        <v>11446396</v>
      </c>
      <c r="D368" s="120">
        <v>11666517</v>
      </c>
      <c r="E368" s="120">
        <v>12194701</v>
      </c>
      <c r="F368" s="120">
        <v>12508525</v>
      </c>
      <c r="G368" s="120">
        <v>11913929</v>
      </c>
      <c r="H368" s="121">
        <v>6891.17</v>
      </c>
      <c r="I368" s="121">
        <v>6927.89</v>
      </c>
      <c r="J368" s="121">
        <v>7060.5</v>
      </c>
      <c r="K368" s="121">
        <v>7310.61</v>
      </c>
      <c r="L368" s="121">
        <v>7514.78</v>
      </c>
      <c r="M368" s="121">
        <v>7567.96</v>
      </c>
    </row>
    <row r="369" spans="1:13" hidden="1" x14ac:dyDescent="0.2">
      <c r="A369" s="119" t="s">
        <v>177</v>
      </c>
      <c r="B369" s="120">
        <v>316325</v>
      </c>
      <c r="C369" s="120">
        <v>317704</v>
      </c>
      <c r="D369" s="120">
        <v>321422</v>
      </c>
      <c r="E369" s="120">
        <v>333268</v>
      </c>
      <c r="F369" s="120">
        <v>335000</v>
      </c>
      <c r="G369" s="122" t="s">
        <v>178</v>
      </c>
      <c r="H369" s="121">
        <v>206.2</v>
      </c>
      <c r="I369" s="121">
        <v>205.6</v>
      </c>
      <c r="J369" s="121">
        <v>206.3</v>
      </c>
      <c r="K369" s="121">
        <v>211.6</v>
      </c>
      <c r="L369" s="121">
        <v>213.8</v>
      </c>
      <c r="M369" s="121">
        <v>214.3</v>
      </c>
    </row>
    <row r="370" spans="1:13" hidden="1" x14ac:dyDescent="0.2">
      <c r="A370" s="119" t="s">
        <v>179</v>
      </c>
      <c r="B370" s="120">
        <v>260906</v>
      </c>
      <c r="C370" s="120">
        <v>248814</v>
      </c>
      <c r="D370" s="120">
        <v>245523</v>
      </c>
      <c r="E370" s="120">
        <v>258184</v>
      </c>
      <c r="F370" s="120">
        <v>272486</v>
      </c>
      <c r="G370" s="120">
        <v>261018</v>
      </c>
      <c r="H370" s="121">
        <v>150.47</v>
      </c>
      <c r="I370" s="121">
        <v>143.53</v>
      </c>
      <c r="J370" s="121">
        <v>141.85</v>
      </c>
      <c r="K370" s="121">
        <v>149.30000000000001</v>
      </c>
      <c r="L370" s="121">
        <v>157.74</v>
      </c>
      <c r="M370" s="121">
        <v>154.37</v>
      </c>
    </row>
    <row r="371" spans="1:13" hidden="1" x14ac:dyDescent="0.2">
      <c r="A371" s="119" t="s">
        <v>180</v>
      </c>
      <c r="B371" s="120">
        <v>484999</v>
      </c>
      <c r="C371" s="120">
        <v>475061</v>
      </c>
      <c r="D371" s="120">
        <v>465460</v>
      </c>
      <c r="E371" s="120">
        <v>472895</v>
      </c>
      <c r="F371" s="120">
        <v>482387</v>
      </c>
      <c r="G371" s="120">
        <v>474035</v>
      </c>
      <c r="H371" s="121">
        <v>265.85000000000002</v>
      </c>
      <c r="I371" s="121">
        <v>259.77</v>
      </c>
      <c r="J371" s="121">
        <v>257.57</v>
      </c>
      <c r="K371" s="121">
        <v>260.97000000000003</v>
      </c>
      <c r="L371" s="121">
        <v>263.19</v>
      </c>
      <c r="M371" s="121">
        <v>264.31</v>
      </c>
    </row>
    <row r="372" spans="1:13" hidden="1" x14ac:dyDescent="0.2">
      <c r="A372" s="119" t="s">
        <v>181</v>
      </c>
      <c r="B372" s="120">
        <v>238690</v>
      </c>
      <c r="C372" s="120">
        <v>248569</v>
      </c>
      <c r="D372" s="120">
        <v>257883</v>
      </c>
      <c r="E372" s="120">
        <v>264796</v>
      </c>
      <c r="F372" s="120">
        <v>269026</v>
      </c>
      <c r="G372" s="120">
        <v>273843</v>
      </c>
      <c r="H372" s="121">
        <v>153.02000000000001</v>
      </c>
      <c r="I372" s="121">
        <v>158.58000000000001</v>
      </c>
      <c r="J372" s="121">
        <v>164.85</v>
      </c>
      <c r="K372" s="121">
        <v>171.53</v>
      </c>
      <c r="L372" s="121">
        <v>174.96</v>
      </c>
      <c r="M372" s="121">
        <v>178.16</v>
      </c>
    </row>
    <row r="373" spans="1:13" hidden="1" x14ac:dyDescent="0.2">
      <c r="A373" s="119" t="s">
        <v>182</v>
      </c>
      <c r="B373" s="120">
        <v>2881366</v>
      </c>
      <c r="C373" s="120">
        <v>2906313</v>
      </c>
      <c r="D373" s="120">
        <v>2939336</v>
      </c>
      <c r="E373" s="120">
        <v>3025683</v>
      </c>
      <c r="F373" s="120">
        <v>3061384</v>
      </c>
      <c r="G373" s="120">
        <v>3054071</v>
      </c>
      <c r="H373" s="121">
        <v>1926</v>
      </c>
      <c r="I373" s="121">
        <v>1957</v>
      </c>
      <c r="J373" s="121">
        <v>1996</v>
      </c>
      <c r="K373" s="121">
        <v>2040</v>
      </c>
      <c r="L373" s="121">
        <v>2085</v>
      </c>
      <c r="M373" s="121">
        <v>2119</v>
      </c>
    </row>
    <row r="374" spans="1:13" hidden="1" x14ac:dyDescent="0.2">
      <c r="A374" s="119" t="s">
        <v>183</v>
      </c>
      <c r="B374" s="120">
        <v>86716</v>
      </c>
      <c r="C374" s="120">
        <v>69623</v>
      </c>
      <c r="D374" s="120">
        <v>71518</v>
      </c>
      <c r="E374" s="120">
        <v>69262</v>
      </c>
      <c r="F374" s="120">
        <v>73751</v>
      </c>
      <c r="G374" s="120">
        <v>73085</v>
      </c>
      <c r="H374" s="121">
        <v>43.9</v>
      </c>
      <c r="I374" s="121">
        <v>36.200000000000003</v>
      </c>
      <c r="J374" s="121">
        <v>37.700000000000003</v>
      </c>
      <c r="K374" s="121">
        <v>39</v>
      </c>
      <c r="L374" s="121">
        <v>40</v>
      </c>
      <c r="M374" s="121">
        <v>40.6</v>
      </c>
    </row>
    <row r="375" spans="1:13" hidden="1" x14ac:dyDescent="0.2">
      <c r="A375" s="119" t="s">
        <v>184</v>
      </c>
      <c r="B375" s="120">
        <v>144820</v>
      </c>
      <c r="C375" s="120">
        <v>167340</v>
      </c>
      <c r="D375" s="120">
        <v>180445</v>
      </c>
      <c r="E375" s="120">
        <v>205585</v>
      </c>
      <c r="F375" s="120">
        <v>211049</v>
      </c>
      <c r="G375" s="120">
        <v>200444</v>
      </c>
      <c r="H375" s="121">
        <v>76.12</v>
      </c>
      <c r="I375" s="121">
        <v>86.94</v>
      </c>
      <c r="J375" s="121">
        <v>94.14</v>
      </c>
      <c r="K375" s="121">
        <v>105.51</v>
      </c>
      <c r="L375" s="121">
        <v>111.05</v>
      </c>
      <c r="M375" s="121">
        <v>105.71</v>
      </c>
    </row>
    <row r="376" spans="1:13" hidden="1" x14ac:dyDescent="0.2">
      <c r="A376" s="119" t="s">
        <v>185</v>
      </c>
      <c r="B376" s="120">
        <v>206204</v>
      </c>
      <c r="C376" s="120">
        <v>214638</v>
      </c>
      <c r="D376" s="120">
        <v>207484</v>
      </c>
      <c r="E376" s="120">
        <v>209807</v>
      </c>
      <c r="F376" s="120">
        <v>209134</v>
      </c>
      <c r="G376" s="120">
        <v>184118</v>
      </c>
      <c r="H376" s="121">
        <v>110.18</v>
      </c>
      <c r="I376" s="121">
        <v>112.53</v>
      </c>
      <c r="J376" s="121">
        <v>109.69</v>
      </c>
      <c r="K376" s="121">
        <v>110.55</v>
      </c>
      <c r="L376" s="121">
        <v>113.1</v>
      </c>
      <c r="M376" s="121">
        <v>105.1</v>
      </c>
    </row>
    <row r="377" spans="1:13" hidden="1" x14ac:dyDescent="0.2">
      <c r="A377" s="119" t="s">
        <v>186</v>
      </c>
      <c r="B377" s="120">
        <v>1667912</v>
      </c>
      <c r="C377" s="120">
        <v>1709835</v>
      </c>
      <c r="D377" s="120">
        <v>1811112</v>
      </c>
      <c r="E377" s="120">
        <v>2001621</v>
      </c>
      <c r="F377" s="120">
        <v>2106360</v>
      </c>
      <c r="G377" s="120">
        <v>1921377</v>
      </c>
      <c r="H377" s="121">
        <v>870.6</v>
      </c>
      <c r="I377" s="121">
        <v>890.1</v>
      </c>
      <c r="J377" s="121">
        <v>935.8</v>
      </c>
      <c r="K377" s="121">
        <v>1021.2</v>
      </c>
      <c r="L377" s="121">
        <v>1085.7</v>
      </c>
      <c r="M377" s="121">
        <v>1070.5</v>
      </c>
    </row>
    <row r="378" spans="1:13" hidden="1" x14ac:dyDescent="0.2">
      <c r="A378" s="119" t="s">
        <v>187</v>
      </c>
      <c r="B378" s="120">
        <v>2238825</v>
      </c>
      <c r="C378" s="120">
        <v>2185895</v>
      </c>
      <c r="D378" s="120">
        <v>2160067</v>
      </c>
      <c r="E378" s="120">
        <v>2226638</v>
      </c>
      <c r="F378" s="120">
        <v>2300154</v>
      </c>
      <c r="G378" s="120">
        <v>2173947</v>
      </c>
      <c r="H378" s="121">
        <v>1437</v>
      </c>
      <c r="I378" s="121">
        <v>1403</v>
      </c>
      <c r="J378" s="121">
        <v>1396</v>
      </c>
      <c r="K378" s="121">
        <v>1428</v>
      </c>
      <c r="L378" s="121">
        <v>1469</v>
      </c>
      <c r="M378" s="121">
        <v>1497</v>
      </c>
    </row>
    <row r="379" spans="1:13" hidden="1" x14ac:dyDescent="0.2">
      <c r="A379" s="119" t="s">
        <v>188</v>
      </c>
      <c r="B379" s="120">
        <v>174799</v>
      </c>
      <c r="C379" s="120">
        <v>182707</v>
      </c>
      <c r="D379" s="120">
        <v>177523</v>
      </c>
      <c r="E379" s="120">
        <v>194258</v>
      </c>
      <c r="F379" s="120">
        <v>215434</v>
      </c>
      <c r="G379" s="120">
        <v>217645</v>
      </c>
      <c r="H379" s="121">
        <v>90</v>
      </c>
      <c r="I379" s="121">
        <v>92.14</v>
      </c>
      <c r="J379" s="121">
        <v>92.51</v>
      </c>
      <c r="K379" s="121">
        <v>103.35</v>
      </c>
      <c r="L379" s="121">
        <v>109.5</v>
      </c>
      <c r="M379" s="121">
        <v>116.62</v>
      </c>
    </row>
    <row r="380" spans="1:13" hidden="1" x14ac:dyDescent="0.2">
      <c r="A380" s="119" t="s">
        <v>189</v>
      </c>
      <c r="B380" s="120">
        <v>1568801</v>
      </c>
      <c r="C380" s="120">
        <v>1602445</v>
      </c>
      <c r="D380" s="120">
        <v>1630396</v>
      </c>
      <c r="E380" s="120">
        <v>1661408</v>
      </c>
      <c r="F380" s="120">
        <v>1688749</v>
      </c>
      <c r="G380" s="120">
        <v>1583981</v>
      </c>
      <c r="H380" s="121">
        <v>917.9</v>
      </c>
      <c r="I380" s="121">
        <v>926.5</v>
      </c>
      <c r="J380" s="121">
        <v>929.3</v>
      </c>
      <c r="K380" s="121">
        <v>939</v>
      </c>
      <c r="L380" s="121">
        <v>948.2</v>
      </c>
      <c r="M380" s="121">
        <v>964.2</v>
      </c>
    </row>
    <row r="381" spans="1:13" hidden="1" x14ac:dyDescent="0.2">
      <c r="A381" s="119" t="s">
        <v>190</v>
      </c>
      <c r="B381" s="120">
        <v>33316</v>
      </c>
      <c r="C381" s="120">
        <v>37862</v>
      </c>
      <c r="D381" s="120">
        <v>44942</v>
      </c>
      <c r="E381" s="120">
        <v>51708</v>
      </c>
      <c r="F381" s="120">
        <v>55259</v>
      </c>
      <c r="G381" s="120">
        <v>53215</v>
      </c>
      <c r="H381" s="121">
        <v>19.41</v>
      </c>
      <c r="I381" s="121">
        <v>21.08</v>
      </c>
      <c r="J381" s="121">
        <v>24.84</v>
      </c>
      <c r="K381" s="121">
        <v>28.5</v>
      </c>
      <c r="L381" s="121">
        <v>30.65</v>
      </c>
      <c r="M381" s="121">
        <v>31.58</v>
      </c>
    </row>
    <row r="382" spans="1:13" hidden="1" x14ac:dyDescent="0.2">
      <c r="A382" s="119" t="s">
        <v>191</v>
      </c>
      <c r="B382" s="120">
        <v>106604</v>
      </c>
      <c r="C382" s="120">
        <v>93910</v>
      </c>
      <c r="D382" s="120">
        <v>101864</v>
      </c>
      <c r="E382" s="120">
        <v>119699</v>
      </c>
      <c r="F382" s="120">
        <v>114021</v>
      </c>
      <c r="G382" s="120">
        <v>106396</v>
      </c>
      <c r="H382" s="121">
        <v>55.22</v>
      </c>
      <c r="I382" s="121">
        <v>49.01</v>
      </c>
      <c r="J382" s="121">
        <v>52.49</v>
      </c>
      <c r="K382" s="121">
        <v>60.17</v>
      </c>
      <c r="L382" s="121">
        <v>60.53</v>
      </c>
      <c r="M382" s="121">
        <v>57.77</v>
      </c>
    </row>
    <row r="383" spans="1:13" hidden="1" x14ac:dyDescent="0.2">
      <c r="A383" s="119" t="s">
        <v>192</v>
      </c>
      <c r="B383" s="120">
        <v>177715</v>
      </c>
      <c r="C383" s="120">
        <v>167360</v>
      </c>
      <c r="D383" s="120">
        <v>160681</v>
      </c>
      <c r="E383" s="120">
        <v>169506</v>
      </c>
      <c r="F383" s="120">
        <v>161400</v>
      </c>
      <c r="G383" s="120">
        <v>151904</v>
      </c>
      <c r="H383" s="121">
        <v>90.53</v>
      </c>
      <c r="I383" s="121">
        <v>85.37</v>
      </c>
      <c r="J383" s="121">
        <v>82.63</v>
      </c>
      <c r="K383" s="121">
        <v>85.47</v>
      </c>
      <c r="L383" s="121">
        <v>83.4</v>
      </c>
      <c r="M383" s="121">
        <v>80.180000000000007</v>
      </c>
    </row>
    <row r="384" spans="1:13" hidden="1" x14ac:dyDescent="0.2">
      <c r="A384" s="119" t="s">
        <v>193</v>
      </c>
      <c r="B384" s="120">
        <v>64826</v>
      </c>
      <c r="C384" s="120">
        <v>67029</v>
      </c>
      <c r="D384" s="120">
        <v>68760</v>
      </c>
      <c r="E384" s="120">
        <v>70947</v>
      </c>
      <c r="F384" s="120">
        <v>73644</v>
      </c>
      <c r="G384" s="120">
        <v>70108</v>
      </c>
      <c r="H384" s="121">
        <v>40.729999999999997</v>
      </c>
      <c r="I384" s="121">
        <v>42.16</v>
      </c>
      <c r="J384" s="121">
        <v>43.47</v>
      </c>
      <c r="K384" s="121">
        <v>44.98</v>
      </c>
      <c r="L384" s="121">
        <v>46.7</v>
      </c>
      <c r="M384" s="121">
        <v>48.38</v>
      </c>
    </row>
    <row r="385" spans="1:13" hidden="1" x14ac:dyDescent="0.2">
      <c r="A385" s="119" t="s">
        <v>194</v>
      </c>
      <c r="B385" s="120">
        <v>389985</v>
      </c>
      <c r="C385" s="120">
        <v>419361</v>
      </c>
      <c r="D385" s="120">
        <v>463000</v>
      </c>
      <c r="E385" s="120">
        <v>500102</v>
      </c>
      <c r="F385" s="120">
        <v>527930</v>
      </c>
      <c r="G385" s="120">
        <v>527472</v>
      </c>
      <c r="H385" s="121">
        <v>230.95</v>
      </c>
      <c r="I385" s="121">
        <v>249.08</v>
      </c>
      <c r="J385" s="121">
        <v>272.49</v>
      </c>
      <c r="K385" s="121">
        <v>301.23</v>
      </c>
      <c r="L385" s="121">
        <v>313.94</v>
      </c>
      <c r="M385" s="121">
        <v>320.10000000000002</v>
      </c>
    </row>
    <row r="386" spans="1:13" hidden="1" x14ac:dyDescent="0.2">
      <c r="A386" s="119" t="s">
        <v>195</v>
      </c>
      <c r="B386" s="120">
        <v>14941</v>
      </c>
      <c r="C386" s="120">
        <v>15591</v>
      </c>
      <c r="D386" s="120">
        <v>15096</v>
      </c>
      <c r="E386" s="120">
        <v>16284</v>
      </c>
      <c r="F386" s="120">
        <v>19889</v>
      </c>
      <c r="G386" s="120">
        <v>22248</v>
      </c>
      <c r="H386" s="121">
        <v>8.5299999999999994</v>
      </c>
      <c r="I386" s="121">
        <v>8.3800000000000008</v>
      </c>
      <c r="J386" s="121">
        <v>8.6</v>
      </c>
      <c r="K386" s="121">
        <v>8.94</v>
      </c>
      <c r="L386" s="121">
        <v>10.64</v>
      </c>
      <c r="M386" s="121">
        <v>12.23</v>
      </c>
    </row>
    <row r="387" spans="1:13" hidden="1" x14ac:dyDescent="0.2">
      <c r="A387" s="119" t="s">
        <v>196</v>
      </c>
      <c r="B387" s="120">
        <v>491819</v>
      </c>
      <c r="C387" s="120">
        <v>488122</v>
      </c>
      <c r="D387" s="120">
        <v>504366</v>
      </c>
      <c r="E387" s="120">
        <v>521719</v>
      </c>
      <c r="F387" s="120">
        <v>545823</v>
      </c>
      <c r="G387" s="120">
        <v>522312</v>
      </c>
      <c r="H387" s="121">
        <v>291</v>
      </c>
      <c r="I387" s="121">
        <v>290</v>
      </c>
      <c r="J387" s="121">
        <v>299</v>
      </c>
      <c r="K387" s="121">
        <v>309</v>
      </c>
      <c r="L387" s="121">
        <v>321</v>
      </c>
      <c r="M387" s="121">
        <v>327</v>
      </c>
    </row>
    <row r="388" spans="1:13" hidden="1" x14ac:dyDescent="0.2">
      <c r="A388" s="119" t="s">
        <v>197</v>
      </c>
      <c r="B388" s="120">
        <v>415416</v>
      </c>
      <c r="C388" s="120">
        <v>415548</v>
      </c>
      <c r="D388" s="120">
        <v>426441</v>
      </c>
      <c r="E388" s="120">
        <v>437572</v>
      </c>
      <c r="F388" s="120">
        <v>456620</v>
      </c>
      <c r="G388" s="120">
        <v>439611</v>
      </c>
      <c r="H388" s="121">
        <v>257.89</v>
      </c>
      <c r="I388" s="121">
        <v>261.08999999999997</v>
      </c>
      <c r="J388" s="121">
        <v>267.38</v>
      </c>
      <c r="K388" s="121">
        <v>274.33999999999997</v>
      </c>
      <c r="L388" s="121">
        <v>283.06</v>
      </c>
      <c r="M388" s="121">
        <v>283.01</v>
      </c>
    </row>
    <row r="389" spans="1:13" hidden="1" x14ac:dyDescent="0.2">
      <c r="A389" s="119" t="s">
        <v>198</v>
      </c>
      <c r="B389" s="120">
        <v>1961526</v>
      </c>
      <c r="C389" s="120">
        <v>1908148</v>
      </c>
      <c r="D389" s="120">
        <v>1832405</v>
      </c>
      <c r="E389" s="120">
        <v>1851194</v>
      </c>
      <c r="F389" s="120">
        <v>1890018</v>
      </c>
      <c r="G389" s="120">
        <v>1876366</v>
      </c>
      <c r="H389" s="121">
        <v>900.5</v>
      </c>
      <c r="I389" s="121">
        <v>882.3</v>
      </c>
      <c r="J389" s="121">
        <v>863.4</v>
      </c>
      <c r="K389" s="121">
        <v>885.6</v>
      </c>
      <c r="L389" s="121">
        <v>911.9</v>
      </c>
      <c r="M389" s="121">
        <v>917</v>
      </c>
    </row>
    <row r="390" spans="1:13" hidden="1" x14ac:dyDescent="0.2">
      <c r="A390" s="119" t="s">
        <v>199</v>
      </c>
      <c r="B390" s="120">
        <v>462606</v>
      </c>
      <c r="C390" s="120">
        <v>465761</v>
      </c>
      <c r="D390" s="120">
        <v>483648</v>
      </c>
      <c r="E390" s="120">
        <v>509089</v>
      </c>
      <c r="F390" s="120">
        <v>524880</v>
      </c>
      <c r="G390" s="120">
        <v>485323</v>
      </c>
      <c r="H390" s="121">
        <v>242.61</v>
      </c>
      <c r="I390" s="121">
        <v>246.87</v>
      </c>
      <c r="J390" s="121">
        <v>258.08</v>
      </c>
      <c r="K390" s="121">
        <v>269.47000000000003</v>
      </c>
      <c r="L390" s="121">
        <v>271.83999999999997</v>
      </c>
      <c r="M390" s="121">
        <v>273.58999999999997</v>
      </c>
    </row>
    <row r="391" spans="1:13" hidden="1" x14ac:dyDescent="0.2">
      <c r="A391" s="119" t="s">
        <v>200</v>
      </c>
      <c r="B391" s="120">
        <v>920264</v>
      </c>
      <c r="C391" s="120">
        <v>976302</v>
      </c>
      <c r="D391" s="120">
        <v>1014495</v>
      </c>
      <c r="E391" s="120">
        <v>1021093</v>
      </c>
      <c r="F391" s="120">
        <v>1078474</v>
      </c>
      <c r="G391" s="120">
        <v>1127479</v>
      </c>
      <c r="H391" s="121">
        <v>480.3</v>
      </c>
      <c r="I391" s="121">
        <v>504.7</v>
      </c>
      <c r="J391" s="121">
        <v>514.9</v>
      </c>
      <c r="K391" s="121">
        <v>517.20000000000005</v>
      </c>
      <c r="L391" s="121">
        <v>546.20000000000005</v>
      </c>
      <c r="M391" s="121">
        <v>571.1</v>
      </c>
    </row>
    <row r="392" spans="1:13" hidden="1" x14ac:dyDescent="0.2">
      <c r="A392" s="119" t="s">
        <v>201</v>
      </c>
      <c r="B392" s="120">
        <v>86935</v>
      </c>
      <c r="C392" s="120">
        <v>79641</v>
      </c>
      <c r="D392" s="120">
        <v>80888</v>
      </c>
      <c r="E392" s="120">
        <v>85401</v>
      </c>
      <c r="F392" s="120">
        <v>94666</v>
      </c>
      <c r="G392" s="120">
        <v>92462</v>
      </c>
      <c r="H392" s="121">
        <v>50.48</v>
      </c>
      <c r="I392" s="121">
        <v>50.05</v>
      </c>
      <c r="J392" s="121">
        <v>51.4</v>
      </c>
      <c r="K392" s="121">
        <v>55.11</v>
      </c>
      <c r="L392" s="121">
        <v>60.85</v>
      </c>
      <c r="M392" s="121">
        <v>61.12</v>
      </c>
    </row>
    <row r="393" spans="1:13" hidden="1" x14ac:dyDescent="0.2">
      <c r="A393" s="119" t="s">
        <v>202</v>
      </c>
      <c r="B393" s="120">
        <v>147346</v>
      </c>
      <c r="C393" s="120">
        <v>150678</v>
      </c>
      <c r="D393" s="120">
        <v>153051</v>
      </c>
      <c r="E393" s="120">
        <v>159405</v>
      </c>
      <c r="F393" s="120">
        <v>164043</v>
      </c>
      <c r="G393" s="120">
        <v>155088</v>
      </c>
      <c r="H393" s="121">
        <v>90.22</v>
      </c>
      <c r="I393" s="121">
        <v>92.32</v>
      </c>
      <c r="J393" s="121">
        <v>95.78</v>
      </c>
      <c r="K393" s="121">
        <v>98.97</v>
      </c>
      <c r="L393" s="121">
        <v>103.23</v>
      </c>
      <c r="M393" s="121">
        <v>102.24</v>
      </c>
    </row>
    <row r="394" spans="1:13" hidden="1" x14ac:dyDescent="0.2">
      <c r="A394" s="119" t="s">
        <v>203</v>
      </c>
      <c r="B394" s="120">
        <v>277300</v>
      </c>
      <c r="C394" s="120">
        <v>291100</v>
      </c>
      <c r="D394" s="120">
        <v>305000</v>
      </c>
      <c r="E394" s="120">
        <v>320100</v>
      </c>
      <c r="F394" s="120">
        <v>312700</v>
      </c>
      <c r="G394" s="120">
        <v>310100</v>
      </c>
      <c r="H394" s="121">
        <v>156.6</v>
      </c>
      <c r="I394" s="121">
        <v>163.6</v>
      </c>
      <c r="J394" s="121">
        <v>172</v>
      </c>
      <c r="K394" s="121">
        <v>180.7</v>
      </c>
      <c r="L394" s="121">
        <v>177.1</v>
      </c>
      <c r="M394" s="121">
        <v>175.4</v>
      </c>
    </row>
    <row r="395" spans="1:13" hidden="1" x14ac:dyDescent="0.2">
      <c r="A395" s="119" t="s">
        <v>204</v>
      </c>
      <c r="B395" s="120">
        <v>530810</v>
      </c>
      <c r="C395" s="120">
        <v>568550</v>
      </c>
      <c r="D395" s="120">
        <v>582080</v>
      </c>
      <c r="E395" s="120">
        <v>604600</v>
      </c>
      <c r="F395" s="120">
        <v>605200</v>
      </c>
      <c r="G395" s="122" t="s">
        <v>178</v>
      </c>
      <c r="H395" s="121">
        <v>315.10000000000002</v>
      </c>
      <c r="I395" s="121">
        <v>323.3</v>
      </c>
      <c r="J395" s="121">
        <v>349.6</v>
      </c>
      <c r="K395" s="121">
        <v>362.9</v>
      </c>
      <c r="L395" s="121">
        <v>366.1</v>
      </c>
      <c r="M395" s="121">
        <v>363.5</v>
      </c>
    </row>
    <row r="396" spans="1:13" hidden="1" x14ac:dyDescent="0.2"/>
    <row r="397" spans="1:13" hidden="1" x14ac:dyDescent="0.2">
      <c r="A397" s="79" t="s">
        <v>205</v>
      </c>
    </row>
    <row r="398" spans="1:13" hidden="1" x14ac:dyDescent="0.2">
      <c r="A398" s="79" t="s">
        <v>178</v>
      </c>
      <c r="B398" s="79" t="s">
        <v>206</v>
      </c>
    </row>
    <row r="399" spans="1:13" hidden="1" x14ac:dyDescent="0.2"/>
    <row r="400" spans="1:13" hidden="1" x14ac:dyDescent="0.2">
      <c r="A400" s="79" t="s">
        <v>167</v>
      </c>
      <c r="B400" s="79" t="s">
        <v>210</v>
      </c>
    </row>
    <row r="401" spans="1:13" hidden="1" x14ac:dyDescent="0.2">
      <c r="A401" s="79" t="s">
        <v>169</v>
      </c>
      <c r="B401" s="79" t="s">
        <v>170</v>
      </c>
    </row>
    <row r="402" spans="1:13" hidden="1" x14ac:dyDescent="0.2"/>
    <row r="403" spans="1:13" hidden="1" x14ac:dyDescent="0.2">
      <c r="A403" s="119" t="s">
        <v>171</v>
      </c>
      <c r="B403" s="119" t="s">
        <v>172</v>
      </c>
      <c r="C403" s="119" t="s">
        <v>172</v>
      </c>
      <c r="D403" s="119" t="s">
        <v>172</v>
      </c>
      <c r="E403" s="119" t="s">
        <v>172</v>
      </c>
      <c r="F403" s="119" t="s">
        <v>172</v>
      </c>
      <c r="G403" s="119" t="s">
        <v>172</v>
      </c>
      <c r="H403" s="119" t="s">
        <v>173</v>
      </c>
      <c r="I403" s="119" t="s">
        <v>173</v>
      </c>
      <c r="J403" s="119" t="s">
        <v>173</v>
      </c>
      <c r="K403" s="119" t="s">
        <v>173</v>
      </c>
      <c r="L403" s="119" t="s">
        <v>173</v>
      </c>
      <c r="M403" s="119" t="s">
        <v>173</v>
      </c>
    </row>
    <row r="404" spans="1:13" hidden="1" x14ac:dyDescent="0.2">
      <c r="A404" s="119" t="s">
        <v>174</v>
      </c>
      <c r="B404" s="119" t="s">
        <v>158</v>
      </c>
      <c r="C404" s="119" t="s">
        <v>159</v>
      </c>
      <c r="D404" s="119" t="s">
        <v>160</v>
      </c>
      <c r="E404" s="119" t="s">
        <v>161</v>
      </c>
      <c r="F404" s="119" t="s">
        <v>162</v>
      </c>
      <c r="G404" s="119" t="s">
        <v>163</v>
      </c>
      <c r="H404" s="119" t="s">
        <v>158</v>
      </c>
      <c r="I404" s="119" t="s">
        <v>159</v>
      </c>
      <c r="J404" s="119" t="s">
        <v>160</v>
      </c>
      <c r="K404" s="119" t="s">
        <v>161</v>
      </c>
      <c r="L404" s="119" t="s">
        <v>162</v>
      </c>
      <c r="M404" s="119" t="s">
        <v>163</v>
      </c>
    </row>
    <row r="405" spans="1:13" hidden="1" x14ac:dyDescent="0.2">
      <c r="A405" s="119" t="s">
        <v>175</v>
      </c>
      <c r="B405" s="120">
        <v>81699973</v>
      </c>
      <c r="C405" s="120">
        <v>83412307</v>
      </c>
      <c r="D405" s="120">
        <v>84299341</v>
      </c>
      <c r="E405" s="120">
        <v>85352345</v>
      </c>
      <c r="F405" s="120">
        <v>85987359</v>
      </c>
      <c r="G405" s="120">
        <v>76218859</v>
      </c>
      <c r="H405" s="121">
        <v>48370.64</v>
      </c>
      <c r="I405" s="121">
        <v>49234.239999999998</v>
      </c>
      <c r="J405" s="121">
        <v>50089.98</v>
      </c>
      <c r="K405" s="121">
        <v>50829.51</v>
      </c>
      <c r="L405" s="121">
        <v>51421.13</v>
      </c>
      <c r="M405" s="121">
        <v>49728.59</v>
      </c>
    </row>
    <row r="406" spans="1:13" hidden="1" x14ac:dyDescent="0.2">
      <c r="A406" s="119" t="s">
        <v>176</v>
      </c>
      <c r="B406" s="120">
        <v>61791607</v>
      </c>
      <c r="C406" s="120">
        <v>63024687</v>
      </c>
      <c r="D406" s="120">
        <v>63720183</v>
      </c>
      <c r="E406" s="120">
        <v>64661304</v>
      </c>
      <c r="F406" s="120">
        <v>65254926</v>
      </c>
      <c r="G406" s="120">
        <v>56400784</v>
      </c>
      <c r="H406" s="121">
        <v>37708.06</v>
      </c>
      <c r="I406" s="121">
        <v>38331.58</v>
      </c>
      <c r="J406" s="121">
        <v>39010.36</v>
      </c>
      <c r="K406" s="121">
        <v>39608</v>
      </c>
      <c r="L406" s="121">
        <v>40126.589999999997</v>
      </c>
      <c r="M406" s="121">
        <v>38683.839999999997</v>
      </c>
    </row>
    <row r="407" spans="1:13" hidden="1" x14ac:dyDescent="0.2">
      <c r="A407" s="119" t="s">
        <v>177</v>
      </c>
      <c r="B407" s="120">
        <v>1556595</v>
      </c>
      <c r="C407" s="120">
        <v>1569182</v>
      </c>
      <c r="D407" s="120">
        <v>1584301</v>
      </c>
      <c r="E407" s="120">
        <v>1599767</v>
      </c>
      <c r="F407" s="120">
        <v>1618951</v>
      </c>
      <c r="G407" s="122" t="s">
        <v>178</v>
      </c>
      <c r="H407" s="121">
        <v>987.2</v>
      </c>
      <c r="I407" s="121">
        <v>990.7</v>
      </c>
      <c r="J407" s="121">
        <v>995.9</v>
      </c>
      <c r="K407" s="121">
        <v>1003.3</v>
      </c>
      <c r="L407" s="121">
        <v>1015.9</v>
      </c>
      <c r="M407" s="121">
        <v>1004.4</v>
      </c>
    </row>
    <row r="408" spans="1:13" hidden="1" x14ac:dyDescent="0.2">
      <c r="A408" s="119" t="s">
        <v>179</v>
      </c>
      <c r="B408" s="120">
        <v>1478492</v>
      </c>
      <c r="C408" s="120">
        <v>1511154</v>
      </c>
      <c r="D408" s="120">
        <v>1518547</v>
      </c>
      <c r="E408" s="120">
        <v>1538008</v>
      </c>
      <c r="F408" s="120">
        <v>1548262</v>
      </c>
      <c r="G408" s="120">
        <v>1398614</v>
      </c>
      <c r="H408" s="121">
        <v>865.42</v>
      </c>
      <c r="I408" s="121">
        <v>887.25</v>
      </c>
      <c r="J408" s="121">
        <v>889.38</v>
      </c>
      <c r="K408" s="121">
        <v>901.28</v>
      </c>
      <c r="L408" s="121">
        <v>909.16</v>
      </c>
      <c r="M408" s="121">
        <v>849.89</v>
      </c>
    </row>
    <row r="409" spans="1:13" hidden="1" x14ac:dyDescent="0.2">
      <c r="A409" s="119" t="s">
        <v>180</v>
      </c>
      <c r="B409" s="120">
        <v>2249885</v>
      </c>
      <c r="C409" s="120">
        <v>2294810</v>
      </c>
      <c r="D409" s="120">
        <v>2292832</v>
      </c>
      <c r="E409" s="120">
        <v>2326908</v>
      </c>
      <c r="F409" s="120">
        <v>2326329</v>
      </c>
      <c r="G409" s="120">
        <v>2088440</v>
      </c>
      <c r="H409" s="121">
        <v>1227.72</v>
      </c>
      <c r="I409" s="121">
        <v>1232.6099999999999</v>
      </c>
      <c r="J409" s="121">
        <v>1242.01</v>
      </c>
      <c r="K409" s="121">
        <v>1255.32</v>
      </c>
      <c r="L409" s="121">
        <v>1258.6600000000001</v>
      </c>
      <c r="M409" s="121">
        <v>1221.3699999999999</v>
      </c>
    </row>
    <row r="410" spans="1:13" hidden="1" x14ac:dyDescent="0.2">
      <c r="A410" s="119" t="s">
        <v>181</v>
      </c>
      <c r="B410" s="120">
        <v>939928</v>
      </c>
      <c r="C410" s="120">
        <v>980844</v>
      </c>
      <c r="D410" s="120">
        <v>992565</v>
      </c>
      <c r="E410" s="120">
        <v>987390</v>
      </c>
      <c r="F410" s="120">
        <v>995531</v>
      </c>
      <c r="G410" s="120">
        <v>918374</v>
      </c>
      <c r="H410" s="121">
        <v>719.75</v>
      </c>
      <c r="I410" s="121">
        <v>742.13</v>
      </c>
      <c r="J410" s="121">
        <v>759.87</v>
      </c>
      <c r="K410" s="121">
        <v>772.43</v>
      </c>
      <c r="L410" s="121">
        <v>780.92</v>
      </c>
      <c r="M410" s="121">
        <v>762.67</v>
      </c>
    </row>
    <row r="411" spans="1:13" hidden="1" x14ac:dyDescent="0.2">
      <c r="A411" s="119" t="s">
        <v>182</v>
      </c>
      <c r="B411" s="120">
        <v>13411753</v>
      </c>
      <c r="C411" s="120">
        <v>13499063</v>
      </c>
      <c r="D411" s="120">
        <v>13569940</v>
      </c>
      <c r="E411" s="120">
        <v>13751076</v>
      </c>
      <c r="F411" s="120">
        <v>13821547</v>
      </c>
      <c r="G411" s="120">
        <v>12745230</v>
      </c>
      <c r="H411" s="121">
        <v>9846</v>
      </c>
      <c r="I411" s="121">
        <v>9941</v>
      </c>
      <c r="J411" s="121">
        <v>10044</v>
      </c>
      <c r="K411" s="121">
        <v>10179</v>
      </c>
      <c r="L411" s="121">
        <v>10257</v>
      </c>
      <c r="M411" s="121">
        <v>10030</v>
      </c>
    </row>
    <row r="412" spans="1:13" hidden="1" x14ac:dyDescent="0.2">
      <c r="A412" s="119" t="s">
        <v>183</v>
      </c>
      <c r="B412" s="120">
        <v>288348</v>
      </c>
      <c r="C412" s="120">
        <v>298872</v>
      </c>
      <c r="D412" s="120">
        <v>304684</v>
      </c>
      <c r="E412" s="120">
        <v>301231</v>
      </c>
      <c r="F412" s="120">
        <v>297968</v>
      </c>
      <c r="G412" s="120">
        <v>259785</v>
      </c>
      <c r="H412" s="121">
        <v>151.9</v>
      </c>
      <c r="I412" s="121">
        <v>156.5</v>
      </c>
      <c r="J412" s="121">
        <v>162.19999999999999</v>
      </c>
      <c r="K412" s="121">
        <v>162</v>
      </c>
      <c r="L412" s="121">
        <v>162.6</v>
      </c>
      <c r="M412" s="121">
        <v>148.80000000000001</v>
      </c>
    </row>
    <row r="413" spans="1:13" hidden="1" x14ac:dyDescent="0.2">
      <c r="A413" s="119" t="s">
        <v>184</v>
      </c>
      <c r="B413" s="120">
        <v>967094</v>
      </c>
      <c r="C413" s="120">
        <v>987919</v>
      </c>
      <c r="D413" s="120">
        <v>1019088</v>
      </c>
      <c r="E413" s="120">
        <v>1051384</v>
      </c>
      <c r="F413" s="120">
        <v>1062615</v>
      </c>
      <c r="G413" s="120">
        <v>971012</v>
      </c>
      <c r="H413" s="121">
        <v>573.89</v>
      </c>
      <c r="I413" s="121">
        <v>593.58000000000004</v>
      </c>
      <c r="J413" s="121">
        <v>610.88</v>
      </c>
      <c r="K413" s="121">
        <v>629.4</v>
      </c>
      <c r="L413" s="121">
        <v>640.44000000000005</v>
      </c>
      <c r="M413" s="121">
        <v>599.78</v>
      </c>
    </row>
    <row r="414" spans="1:13" hidden="1" x14ac:dyDescent="0.2">
      <c r="A414" s="119" t="s">
        <v>185</v>
      </c>
      <c r="B414" s="120">
        <v>3144734</v>
      </c>
      <c r="C414" s="120">
        <v>3420680</v>
      </c>
      <c r="D414" s="120">
        <v>3391000</v>
      </c>
      <c r="E414" s="120">
        <v>3449695</v>
      </c>
      <c r="F414" s="120">
        <v>3478714</v>
      </c>
      <c r="G414" s="120">
        <v>2896781</v>
      </c>
      <c r="H414" s="121">
        <v>1435.86</v>
      </c>
      <c r="I414" s="121">
        <v>1554.73</v>
      </c>
      <c r="J414" s="121">
        <v>1560.43</v>
      </c>
      <c r="K414" s="121">
        <v>1578.62</v>
      </c>
      <c r="L414" s="121">
        <v>1609.28</v>
      </c>
      <c r="M414" s="121">
        <v>1579.9</v>
      </c>
    </row>
    <row r="415" spans="1:13" hidden="1" x14ac:dyDescent="0.2">
      <c r="A415" s="119" t="s">
        <v>186</v>
      </c>
      <c r="B415" s="120">
        <v>10004555</v>
      </c>
      <c r="C415" s="120">
        <v>10261542</v>
      </c>
      <c r="D415" s="120">
        <v>10398074</v>
      </c>
      <c r="E415" s="120">
        <v>10512042</v>
      </c>
      <c r="F415" s="120">
        <v>10595187</v>
      </c>
      <c r="G415" s="120">
        <v>8556574</v>
      </c>
      <c r="H415" s="121">
        <v>5574.2</v>
      </c>
      <c r="I415" s="121">
        <v>5673.6</v>
      </c>
      <c r="J415" s="121">
        <v>5793.8</v>
      </c>
      <c r="K415" s="121">
        <v>5872.4</v>
      </c>
      <c r="L415" s="121">
        <v>6001.8</v>
      </c>
      <c r="M415" s="121">
        <v>5518.1</v>
      </c>
    </row>
    <row r="416" spans="1:13" hidden="1" x14ac:dyDescent="0.2">
      <c r="A416" s="119" t="s">
        <v>187</v>
      </c>
      <c r="B416" s="120">
        <v>9768227</v>
      </c>
      <c r="C416" s="120">
        <v>9832607</v>
      </c>
      <c r="D416" s="120">
        <v>9915849</v>
      </c>
      <c r="E416" s="120">
        <v>10123407</v>
      </c>
      <c r="F416" s="120">
        <v>10288948</v>
      </c>
      <c r="G416" s="120">
        <v>8940074</v>
      </c>
      <c r="H416" s="121">
        <v>6234</v>
      </c>
      <c r="I416" s="121">
        <v>6252</v>
      </c>
      <c r="J416" s="121">
        <v>6359</v>
      </c>
      <c r="K416" s="121">
        <v>6473</v>
      </c>
      <c r="L416" s="121">
        <v>6576</v>
      </c>
      <c r="M416" s="121">
        <v>6503</v>
      </c>
    </row>
    <row r="417" spans="1:13" hidden="1" x14ac:dyDescent="0.2">
      <c r="A417" s="119" t="s">
        <v>188</v>
      </c>
      <c r="B417" s="120">
        <v>803319</v>
      </c>
      <c r="C417" s="120">
        <v>772006</v>
      </c>
      <c r="D417" s="120">
        <v>839193</v>
      </c>
      <c r="E417" s="120">
        <v>834558</v>
      </c>
      <c r="F417" s="120">
        <v>851713</v>
      </c>
      <c r="G417" s="120">
        <v>857552</v>
      </c>
      <c r="H417" s="121">
        <v>419.67</v>
      </c>
      <c r="I417" s="121">
        <v>413.46</v>
      </c>
      <c r="J417" s="121">
        <v>449.6</v>
      </c>
      <c r="K417" s="121">
        <v>444.95</v>
      </c>
      <c r="L417" s="121">
        <v>452.5</v>
      </c>
      <c r="M417" s="121">
        <v>445.77</v>
      </c>
    </row>
    <row r="418" spans="1:13" hidden="1" x14ac:dyDescent="0.2">
      <c r="A418" s="119" t="s">
        <v>189</v>
      </c>
      <c r="B418" s="120">
        <v>11564263</v>
      </c>
      <c r="C418" s="120">
        <v>11800498</v>
      </c>
      <c r="D418" s="120">
        <v>12065941</v>
      </c>
      <c r="E418" s="120">
        <v>12106825</v>
      </c>
      <c r="F418" s="120">
        <v>12163195</v>
      </c>
      <c r="G418" s="120">
        <v>10105861</v>
      </c>
      <c r="H418" s="121">
        <v>6215.5</v>
      </c>
      <c r="I418" s="121">
        <v>6366.3</v>
      </c>
      <c r="J418" s="121">
        <v>6551</v>
      </c>
      <c r="K418" s="121">
        <v>6596.5</v>
      </c>
      <c r="L418" s="121">
        <v>6650.5</v>
      </c>
      <c r="M418" s="121">
        <v>6336.8</v>
      </c>
    </row>
    <row r="419" spans="1:13" hidden="1" x14ac:dyDescent="0.2">
      <c r="A419" s="119" t="s">
        <v>190</v>
      </c>
      <c r="B419" s="120">
        <v>220099</v>
      </c>
      <c r="C419" s="120">
        <v>233707</v>
      </c>
      <c r="D419" s="120">
        <v>242793</v>
      </c>
      <c r="E419" s="120">
        <v>252758</v>
      </c>
      <c r="F419" s="120">
        <v>257260</v>
      </c>
      <c r="G419" s="120">
        <v>217632</v>
      </c>
      <c r="H419" s="121">
        <v>117.48</v>
      </c>
      <c r="I419" s="121">
        <v>124.01</v>
      </c>
      <c r="J419" s="121">
        <v>131.30000000000001</v>
      </c>
      <c r="K419" s="121">
        <v>138.12</v>
      </c>
      <c r="L419" s="121">
        <v>141.37</v>
      </c>
      <c r="M419" s="121">
        <v>135.79</v>
      </c>
    </row>
    <row r="420" spans="1:13" hidden="1" x14ac:dyDescent="0.2">
      <c r="A420" s="119" t="s">
        <v>191</v>
      </c>
      <c r="B420" s="120">
        <v>472314</v>
      </c>
      <c r="C420" s="120">
        <v>470114</v>
      </c>
      <c r="D420" s="120">
        <v>455151</v>
      </c>
      <c r="E420" s="120">
        <v>466604</v>
      </c>
      <c r="F420" s="120">
        <v>453080</v>
      </c>
      <c r="G420" s="120">
        <v>418475</v>
      </c>
      <c r="H420" s="121">
        <v>247.76</v>
      </c>
      <c r="I420" s="121">
        <v>245.3</v>
      </c>
      <c r="J420" s="121">
        <v>241.13</v>
      </c>
      <c r="K420" s="121">
        <v>244.3</v>
      </c>
      <c r="L420" s="121">
        <v>242.53</v>
      </c>
      <c r="M420" s="121">
        <v>231.01</v>
      </c>
    </row>
    <row r="421" spans="1:13" hidden="1" x14ac:dyDescent="0.2">
      <c r="A421" s="119" t="s">
        <v>192</v>
      </c>
      <c r="B421" s="120">
        <v>700104</v>
      </c>
      <c r="C421" s="120">
        <v>730612</v>
      </c>
      <c r="D421" s="120">
        <v>706255</v>
      </c>
      <c r="E421" s="120">
        <v>709601</v>
      </c>
      <c r="F421" s="120">
        <v>723479</v>
      </c>
      <c r="G421" s="120">
        <v>654697</v>
      </c>
      <c r="H421" s="121">
        <v>363.16</v>
      </c>
      <c r="I421" s="121">
        <v>373.96</v>
      </c>
      <c r="J421" s="121">
        <v>367.82</v>
      </c>
      <c r="K421" s="121">
        <v>370.1</v>
      </c>
      <c r="L421" s="121">
        <v>376.01</v>
      </c>
      <c r="M421" s="121">
        <v>359.19</v>
      </c>
    </row>
    <row r="422" spans="1:13" hidden="1" x14ac:dyDescent="0.2">
      <c r="A422" s="119" t="s">
        <v>193</v>
      </c>
      <c r="B422" s="120">
        <v>143800</v>
      </c>
      <c r="C422" s="120">
        <v>146553</v>
      </c>
      <c r="D422" s="120">
        <v>149319</v>
      </c>
      <c r="E422" s="120">
        <v>153495</v>
      </c>
      <c r="F422" s="120">
        <v>159500</v>
      </c>
      <c r="G422" s="120">
        <v>143870</v>
      </c>
      <c r="H422" s="121">
        <v>94.05</v>
      </c>
      <c r="I422" s="121">
        <v>95.83</v>
      </c>
      <c r="J422" s="121">
        <v>98.14</v>
      </c>
      <c r="K422" s="121">
        <v>101.12</v>
      </c>
      <c r="L422" s="121">
        <v>105.08</v>
      </c>
      <c r="M422" s="121">
        <v>105.55</v>
      </c>
    </row>
    <row r="423" spans="1:13" hidden="1" x14ac:dyDescent="0.2">
      <c r="A423" s="119" t="s">
        <v>194</v>
      </c>
      <c r="B423" s="120">
        <v>1773129</v>
      </c>
      <c r="C423" s="120">
        <v>1846773</v>
      </c>
      <c r="D423" s="120">
        <v>1851836</v>
      </c>
      <c r="E423" s="120">
        <v>1864977</v>
      </c>
      <c r="F423" s="120">
        <v>1916177</v>
      </c>
      <c r="G423" s="120">
        <v>1746118</v>
      </c>
      <c r="H423" s="121">
        <v>1053.6199999999999</v>
      </c>
      <c r="I423" s="121">
        <v>1095.93</v>
      </c>
      <c r="J423" s="121">
        <v>1101.43</v>
      </c>
      <c r="K423" s="121">
        <v>1113.3900000000001</v>
      </c>
      <c r="L423" s="121">
        <v>1137.2</v>
      </c>
      <c r="M423" s="121">
        <v>1092.79</v>
      </c>
    </row>
    <row r="424" spans="1:13" hidden="1" x14ac:dyDescent="0.2">
      <c r="A424" s="119" t="s">
        <v>195</v>
      </c>
      <c r="B424" s="120">
        <v>109851</v>
      </c>
      <c r="C424" s="120">
        <v>117740</v>
      </c>
      <c r="D424" s="120">
        <v>120075</v>
      </c>
      <c r="E424" s="120">
        <v>129462</v>
      </c>
      <c r="F424" s="120">
        <v>139604</v>
      </c>
      <c r="G424" s="120">
        <v>115659</v>
      </c>
      <c r="H424" s="121">
        <v>51.63</v>
      </c>
      <c r="I424" s="121">
        <v>53.72</v>
      </c>
      <c r="J424" s="121">
        <v>57.85</v>
      </c>
      <c r="K424" s="121">
        <v>61.85</v>
      </c>
      <c r="L424" s="121">
        <v>66.400000000000006</v>
      </c>
      <c r="M424" s="121">
        <v>67.459999999999994</v>
      </c>
    </row>
    <row r="425" spans="1:13" hidden="1" x14ac:dyDescent="0.2">
      <c r="A425" s="119" t="s">
        <v>196</v>
      </c>
      <c r="B425" s="120">
        <v>3021780</v>
      </c>
      <c r="C425" s="120">
        <v>3096244</v>
      </c>
      <c r="D425" s="120">
        <v>3152401</v>
      </c>
      <c r="E425" s="120">
        <v>3238033</v>
      </c>
      <c r="F425" s="120">
        <v>3297888</v>
      </c>
      <c r="G425" s="120">
        <v>3066480</v>
      </c>
      <c r="H425" s="121">
        <v>2188</v>
      </c>
      <c r="I425" s="121">
        <v>2224</v>
      </c>
      <c r="J425" s="121">
        <v>2274</v>
      </c>
      <c r="K425" s="121">
        <v>2341</v>
      </c>
      <c r="L425" s="121">
        <v>2381</v>
      </c>
      <c r="M425" s="121">
        <v>2346</v>
      </c>
    </row>
    <row r="426" spans="1:13" hidden="1" x14ac:dyDescent="0.2">
      <c r="A426" s="119" t="s">
        <v>197</v>
      </c>
      <c r="B426" s="120">
        <v>1836843</v>
      </c>
      <c r="C426" s="120">
        <v>1898926</v>
      </c>
      <c r="D426" s="120">
        <v>1888159</v>
      </c>
      <c r="E426" s="120">
        <v>1940180</v>
      </c>
      <c r="F426" s="120">
        <v>1962617</v>
      </c>
      <c r="G426" s="120">
        <v>1640527</v>
      </c>
      <c r="H426" s="121">
        <v>1155.6300000000001</v>
      </c>
      <c r="I426" s="121">
        <v>1166.8399999999999</v>
      </c>
      <c r="J426" s="121">
        <v>1181.2</v>
      </c>
      <c r="K426" s="121">
        <v>1198.71</v>
      </c>
      <c r="L426" s="121">
        <v>1208.1300000000001</v>
      </c>
      <c r="M426" s="121">
        <v>1147.3599999999999</v>
      </c>
    </row>
    <row r="427" spans="1:13" hidden="1" x14ac:dyDescent="0.2">
      <c r="A427" s="119" t="s">
        <v>198</v>
      </c>
      <c r="B427" s="120">
        <v>7588763</v>
      </c>
      <c r="C427" s="120">
        <v>7762411</v>
      </c>
      <c r="D427" s="120">
        <v>7738854</v>
      </c>
      <c r="E427" s="120">
        <v>7639589</v>
      </c>
      <c r="F427" s="120">
        <v>7546030</v>
      </c>
      <c r="G427" s="120">
        <v>7322012</v>
      </c>
      <c r="H427" s="121">
        <v>3608.2</v>
      </c>
      <c r="I427" s="121">
        <v>3697.8</v>
      </c>
      <c r="J427" s="121">
        <v>3731.2</v>
      </c>
      <c r="K427" s="121">
        <v>3746.3</v>
      </c>
      <c r="L427" s="121">
        <v>3731.8</v>
      </c>
      <c r="M427" s="121">
        <v>3660</v>
      </c>
    </row>
    <row r="428" spans="1:13" hidden="1" x14ac:dyDescent="0.2">
      <c r="A428" s="119" t="s">
        <v>199</v>
      </c>
      <c r="B428" s="120">
        <v>2308579</v>
      </c>
      <c r="C428" s="120">
        <v>2393062</v>
      </c>
      <c r="D428" s="120">
        <v>2482363</v>
      </c>
      <c r="E428" s="120">
        <v>2570633</v>
      </c>
      <c r="F428" s="120">
        <v>2612212</v>
      </c>
      <c r="G428" s="120">
        <v>2159448</v>
      </c>
      <c r="H428" s="121">
        <v>1143.44</v>
      </c>
      <c r="I428" s="121">
        <v>1181.43</v>
      </c>
      <c r="J428" s="121">
        <v>1229.46</v>
      </c>
      <c r="K428" s="121">
        <v>1277.58</v>
      </c>
      <c r="L428" s="121">
        <v>1295.76</v>
      </c>
      <c r="M428" s="121">
        <v>1235.98</v>
      </c>
    </row>
    <row r="429" spans="1:13" hidden="1" x14ac:dyDescent="0.2">
      <c r="A429" s="119" t="s">
        <v>200</v>
      </c>
      <c r="B429" s="120">
        <v>3425041</v>
      </c>
      <c r="C429" s="120">
        <v>3539972</v>
      </c>
      <c r="D429" s="120">
        <v>3635551</v>
      </c>
      <c r="E429" s="120">
        <v>3762812</v>
      </c>
      <c r="F429" s="120">
        <v>3821700</v>
      </c>
      <c r="G429" s="120">
        <v>3878959</v>
      </c>
      <c r="H429" s="121">
        <v>1794.2</v>
      </c>
      <c r="I429" s="121">
        <v>1841.6</v>
      </c>
      <c r="J429" s="121">
        <v>1896.5</v>
      </c>
      <c r="K429" s="121">
        <v>1962.5</v>
      </c>
      <c r="L429" s="121">
        <v>1993.6</v>
      </c>
      <c r="M429" s="121">
        <v>2023</v>
      </c>
    </row>
    <row r="430" spans="1:13" hidden="1" x14ac:dyDescent="0.2">
      <c r="A430" s="119" t="s">
        <v>201</v>
      </c>
      <c r="B430" s="120">
        <v>330830</v>
      </c>
      <c r="C430" s="120">
        <v>331533</v>
      </c>
      <c r="D430" s="120">
        <v>338782</v>
      </c>
      <c r="E430" s="120">
        <v>341135</v>
      </c>
      <c r="F430" s="120">
        <v>353698</v>
      </c>
      <c r="G430" s="120">
        <v>316440</v>
      </c>
      <c r="H430" s="121">
        <v>200.58</v>
      </c>
      <c r="I430" s="121">
        <v>205.55</v>
      </c>
      <c r="J430" s="121">
        <v>212.74</v>
      </c>
      <c r="K430" s="121">
        <v>220.11</v>
      </c>
      <c r="L430" s="121">
        <v>227.11</v>
      </c>
      <c r="M430" s="121">
        <v>223.49</v>
      </c>
    </row>
    <row r="431" spans="1:13" hidden="1" x14ac:dyDescent="0.2">
      <c r="A431" s="119" t="s">
        <v>202</v>
      </c>
      <c r="B431" s="120">
        <v>1081738</v>
      </c>
      <c r="C431" s="120">
        <v>1080233</v>
      </c>
      <c r="D431" s="120">
        <v>1084511</v>
      </c>
      <c r="E431" s="120">
        <v>1095475</v>
      </c>
      <c r="F431" s="120">
        <v>1091463</v>
      </c>
      <c r="G431" s="120">
        <v>961283</v>
      </c>
      <c r="H431" s="121">
        <v>603.99</v>
      </c>
      <c r="I431" s="121">
        <v>610.74</v>
      </c>
      <c r="J431" s="121">
        <v>621.58000000000004</v>
      </c>
      <c r="K431" s="121">
        <v>632.79</v>
      </c>
      <c r="L431" s="121">
        <v>634.53</v>
      </c>
      <c r="M431" s="121">
        <v>617.86</v>
      </c>
    </row>
    <row r="432" spans="1:13" hidden="1" x14ac:dyDescent="0.2">
      <c r="A432" s="119" t="s">
        <v>203</v>
      </c>
      <c r="B432" s="120">
        <v>860100</v>
      </c>
      <c r="C432" s="120">
        <v>855600</v>
      </c>
      <c r="D432" s="120">
        <v>851500</v>
      </c>
      <c r="E432" s="120">
        <v>868500</v>
      </c>
      <c r="F432" s="120">
        <v>877000</v>
      </c>
      <c r="G432" s="120">
        <v>796200</v>
      </c>
      <c r="H432" s="121">
        <v>524.6</v>
      </c>
      <c r="I432" s="121">
        <v>521</v>
      </c>
      <c r="J432" s="121">
        <v>518.70000000000005</v>
      </c>
      <c r="K432" s="121">
        <v>528.9</v>
      </c>
      <c r="L432" s="121">
        <v>536.20000000000005</v>
      </c>
      <c r="M432" s="121">
        <v>497.4</v>
      </c>
    </row>
    <row r="433" spans="1:13" hidden="1" x14ac:dyDescent="0.2">
      <c r="A433" s="119" t="s">
        <v>204</v>
      </c>
      <c r="B433" s="120">
        <v>1649810</v>
      </c>
      <c r="C433" s="120">
        <v>1679650</v>
      </c>
      <c r="D433" s="120">
        <v>1709780</v>
      </c>
      <c r="E433" s="120">
        <v>1736800</v>
      </c>
      <c r="F433" s="120">
        <v>1726690</v>
      </c>
      <c r="G433" s="122" t="s">
        <v>178</v>
      </c>
      <c r="H433" s="121">
        <v>974</v>
      </c>
      <c r="I433" s="121">
        <v>991.9</v>
      </c>
      <c r="J433" s="121">
        <v>1009.6</v>
      </c>
      <c r="K433" s="121">
        <v>1025.3</v>
      </c>
      <c r="L433" s="121">
        <v>1030.5999999999999</v>
      </c>
      <c r="M433" s="121">
        <v>989.3</v>
      </c>
    </row>
    <row r="434" spans="1:13" hidden="1" x14ac:dyDescent="0.2"/>
    <row r="435" spans="1:13" hidden="1" x14ac:dyDescent="0.2">
      <c r="A435" s="79" t="s">
        <v>205</v>
      </c>
    </row>
    <row r="436" spans="1:13" hidden="1" x14ac:dyDescent="0.2">
      <c r="A436" s="79" t="s">
        <v>178</v>
      </c>
      <c r="B436" s="79" t="s">
        <v>206</v>
      </c>
    </row>
    <row r="437" spans="1:13" hidden="1" x14ac:dyDescent="0.2"/>
    <row r="438" spans="1:13" hidden="1" x14ac:dyDescent="0.2">
      <c r="A438" s="79" t="s">
        <v>167</v>
      </c>
      <c r="B438" s="79" t="s">
        <v>210</v>
      </c>
    </row>
    <row r="439" spans="1:13" hidden="1" x14ac:dyDescent="0.2">
      <c r="A439" s="79" t="s">
        <v>169</v>
      </c>
      <c r="B439" s="79" t="s">
        <v>207</v>
      </c>
    </row>
    <row r="440" spans="1:13" hidden="1" x14ac:dyDescent="0.2"/>
    <row r="441" spans="1:13" hidden="1" x14ac:dyDescent="0.2">
      <c r="A441" s="119" t="s">
        <v>171</v>
      </c>
      <c r="B441" s="119" t="s">
        <v>172</v>
      </c>
      <c r="C441" s="119" t="s">
        <v>172</v>
      </c>
      <c r="D441" s="119" t="s">
        <v>172</v>
      </c>
      <c r="E441" s="119" t="s">
        <v>172</v>
      </c>
      <c r="F441" s="119" t="s">
        <v>172</v>
      </c>
      <c r="G441" s="119" t="s">
        <v>172</v>
      </c>
      <c r="H441" s="119" t="s">
        <v>173</v>
      </c>
      <c r="I441" s="119" t="s">
        <v>173</v>
      </c>
      <c r="J441" s="119" t="s">
        <v>173</v>
      </c>
      <c r="K441" s="119" t="s">
        <v>173</v>
      </c>
      <c r="L441" s="119" t="s">
        <v>173</v>
      </c>
      <c r="M441" s="119" t="s">
        <v>173</v>
      </c>
    </row>
    <row r="442" spans="1:13" hidden="1" x14ac:dyDescent="0.2">
      <c r="A442" s="119" t="s">
        <v>174</v>
      </c>
      <c r="B442" s="119" t="s">
        <v>158</v>
      </c>
      <c r="C442" s="119" t="s">
        <v>159</v>
      </c>
      <c r="D442" s="119" t="s">
        <v>160</v>
      </c>
      <c r="E442" s="119" t="s">
        <v>161</v>
      </c>
      <c r="F442" s="119" t="s">
        <v>162</v>
      </c>
      <c r="G442" s="119" t="s">
        <v>163</v>
      </c>
      <c r="H442" s="119" t="s">
        <v>158</v>
      </c>
      <c r="I442" s="119" t="s">
        <v>159</v>
      </c>
      <c r="J442" s="119" t="s">
        <v>160</v>
      </c>
      <c r="K442" s="119" t="s">
        <v>161</v>
      </c>
      <c r="L442" s="119" t="s">
        <v>162</v>
      </c>
      <c r="M442" s="119" t="s">
        <v>163</v>
      </c>
    </row>
    <row r="443" spans="1:13" hidden="1" x14ac:dyDescent="0.2">
      <c r="A443" s="119" t="s">
        <v>175</v>
      </c>
      <c r="B443" s="120">
        <v>63656502</v>
      </c>
      <c r="C443" s="120">
        <v>65602957</v>
      </c>
      <c r="D443" s="120">
        <v>66869303</v>
      </c>
      <c r="E443" s="120">
        <v>68189124</v>
      </c>
      <c r="F443" s="120">
        <v>69015188</v>
      </c>
      <c r="G443" s="120">
        <v>61755230</v>
      </c>
      <c r="H443" s="121">
        <v>40382.86</v>
      </c>
      <c r="I443" s="121">
        <v>41328.61</v>
      </c>
      <c r="J443" s="121">
        <v>42335.69</v>
      </c>
      <c r="K443" s="121">
        <v>43157.38</v>
      </c>
      <c r="L443" s="121">
        <v>43790.94</v>
      </c>
      <c r="M443" s="121">
        <v>42465.25</v>
      </c>
    </row>
    <row r="444" spans="1:13" hidden="1" x14ac:dyDescent="0.2">
      <c r="A444" s="119" t="s">
        <v>176</v>
      </c>
      <c r="B444" s="120">
        <v>46625017</v>
      </c>
      <c r="C444" s="120">
        <v>48079732</v>
      </c>
      <c r="D444" s="120">
        <v>49101322</v>
      </c>
      <c r="E444" s="120">
        <v>50205656</v>
      </c>
      <c r="F444" s="120">
        <v>50933756</v>
      </c>
      <c r="G444" s="120">
        <v>44343657</v>
      </c>
      <c r="H444" s="121">
        <v>31068.37</v>
      </c>
      <c r="I444" s="121">
        <v>31757.49</v>
      </c>
      <c r="J444" s="121">
        <v>32577.33</v>
      </c>
      <c r="K444" s="121">
        <v>33232.71</v>
      </c>
      <c r="L444" s="121">
        <v>33782.959999999999</v>
      </c>
      <c r="M444" s="121">
        <v>32637.8</v>
      </c>
    </row>
    <row r="445" spans="1:13" hidden="1" x14ac:dyDescent="0.2">
      <c r="A445" s="119" t="s">
        <v>177</v>
      </c>
      <c r="B445" s="120">
        <v>1253722</v>
      </c>
      <c r="C445" s="120">
        <v>1269558</v>
      </c>
      <c r="D445" s="120">
        <v>1290486</v>
      </c>
      <c r="E445" s="120">
        <v>1309038</v>
      </c>
      <c r="F445" s="120">
        <v>1331667</v>
      </c>
      <c r="G445" s="122" t="s">
        <v>178</v>
      </c>
      <c r="H445" s="121">
        <v>859.2</v>
      </c>
      <c r="I445" s="121">
        <v>864.3</v>
      </c>
      <c r="J445" s="121">
        <v>872.4</v>
      </c>
      <c r="K445" s="121">
        <v>881.2</v>
      </c>
      <c r="L445" s="121">
        <v>895.7</v>
      </c>
      <c r="M445" s="121">
        <v>886.5</v>
      </c>
    </row>
    <row r="446" spans="1:13" hidden="1" x14ac:dyDescent="0.2">
      <c r="A446" s="119" t="s">
        <v>179</v>
      </c>
      <c r="B446" s="120">
        <v>1112468</v>
      </c>
      <c r="C446" s="120">
        <v>1143388</v>
      </c>
      <c r="D446" s="120">
        <v>1139381</v>
      </c>
      <c r="E446" s="120">
        <v>1144916</v>
      </c>
      <c r="F446" s="120">
        <v>1163798</v>
      </c>
      <c r="G446" s="120">
        <v>1059391</v>
      </c>
      <c r="H446" s="121">
        <v>673.56</v>
      </c>
      <c r="I446" s="121">
        <v>692.97</v>
      </c>
      <c r="J446" s="121">
        <v>691.18</v>
      </c>
      <c r="K446" s="121">
        <v>694.66</v>
      </c>
      <c r="L446" s="121">
        <v>706.24</v>
      </c>
      <c r="M446" s="121">
        <v>661.3</v>
      </c>
    </row>
    <row r="447" spans="1:13" hidden="1" x14ac:dyDescent="0.2">
      <c r="A447" s="119" t="s">
        <v>180</v>
      </c>
      <c r="B447" s="120">
        <v>1849462</v>
      </c>
      <c r="C447" s="120">
        <v>1903577</v>
      </c>
      <c r="D447" s="120">
        <v>1905842</v>
      </c>
      <c r="E447" s="120">
        <v>1946471</v>
      </c>
      <c r="F447" s="120">
        <v>1962448</v>
      </c>
      <c r="G447" s="120">
        <v>1779369</v>
      </c>
      <c r="H447" s="121">
        <v>1033.04</v>
      </c>
      <c r="I447" s="121">
        <v>1044.8599999999999</v>
      </c>
      <c r="J447" s="121">
        <v>1060.6300000000001</v>
      </c>
      <c r="K447" s="121">
        <v>1078.76</v>
      </c>
      <c r="L447" s="121">
        <v>1087.77</v>
      </c>
      <c r="M447" s="121">
        <v>1061.1300000000001</v>
      </c>
    </row>
    <row r="448" spans="1:13" hidden="1" x14ac:dyDescent="0.2">
      <c r="A448" s="119" t="s">
        <v>181</v>
      </c>
      <c r="B448" s="120">
        <v>868048</v>
      </c>
      <c r="C448" s="120">
        <v>912494</v>
      </c>
      <c r="D448" s="120">
        <v>926242</v>
      </c>
      <c r="E448" s="120">
        <v>923246</v>
      </c>
      <c r="F448" s="120">
        <v>931092</v>
      </c>
      <c r="G448" s="120">
        <v>856566</v>
      </c>
      <c r="H448" s="121">
        <v>678.53</v>
      </c>
      <c r="I448" s="121">
        <v>702.33</v>
      </c>
      <c r="J448" s="121">
        <v>720.46</v>
      </c>
      <c r="K448" s="121">
        <v>733.31</v>
      </c>
      <c r="L448" s="121">
        <v>742.26</v>
      </c>
      <c r="M448" s="121">
        <v>725.28</v>
      </c>
    </row>
    <row r="449" spans="1:13" hidden="1" x14ac:dyDescent="0.2">
      <c r="A449" s="119" t="s">
        <v>182</v>
      </c>
      <c r="B449" s="120">
        <v>11275589</v>
      </c>
      <c r="C449" s="120">
        <v>11436328</v>
      </c>
      <c r="D449" s="120">
        <v>11601361</v>
      </c>
      <c r="E449" s="120">
        <v>11842825</v>
      </c>
      <c r="F449" s="120">
        <v>11992346</v>
      </c>
      <c r="G449" s="120">
        <v>11154073</v>
      </c>
      <c r="H449" s="121">
        <v>8852</v>
      </c>
      <c r="I449" s="121">
        <v>8977</v>
      </c>
      <c r="J449" s="121">
        <v>9115</v>
      </c>
      <c r="K449" s="121">
        <v>9271</v>
      </c>
      <c r="L449" s="121">
        <v>9380</v>
      </c>
      <c r="M449" s="121">
        <v>9215</v>
      </c>
    </row>
    <row r="450" spans="1:13" hidden="1" x14ac:dyDescent="0.2">
      <c r="A450" s="119" t="s">
        <v>183</v>
      </c>
      <c r="B450" s="120">
        <v>256379</v>
      </c>
      <c r="C450" s="120">
        <v>268625</v>
      </c>
      <c r="D450" s="120">
        <v>271821</v>
      </c>
      <c r="E450" s="120">
        <v>267428</v>
      </c>
      <c r="F450" s="120">
        <v>265686</v>
      </c>
      <c r="G450" s="120">
        <v>233659</v>
      </c>
      <c r="H450" s="121">
        <v>135.1</v>
      </c>
      <c r="I450" s="121">
        <v>141.6</v>
      </c>
      <c r="J450" s="121">
        <v>144.30000000000001</v>
      </c>
      <c r="K450" s="121">
        <v>145</v>
      </c>
      <c r="L450" s="121">
        <v>145.9</v>
      </c>
      <c r="M450" s="121">
        <v>134.30000000000001</v>
      </c>
    </row>
    <row r="451" spans="1:13" hidden="1" x14ac:dyDescent="0.2">
      <c r="A451" s="119" t="s">
        <v>184</v>
      </c>
      <c r="B451" s="120">
        <v>799246</v>
      </c>
      <c r="C451" s="120">
        <v>828244</v>
      </c>
      <c r="D451" s="120">
        <v>867452</v>
      </c>
      <c r="E451" s="120">
        <v>892954</v>
      </c>
      <c r="F451" s="120">
        <v>899822</v>
      </c>
      <c r="G451" s="120">
        <v>827343</v>
      </c>
      <c r="H451" s="121">
        <v>501.93</v>
      </c>
      <c r="I451" s="121">
        <v>524.16</v>
      </c>
      <c r="J451" s="121">
        <v>546.57000000000005</v>
      </c>
      <c r="K451" s="121">
        <v>561.94000000000005</v>
      </c>
      <c r="L451" s="121">
        <v>571.88</v>
      </c>
      <c r="M451" s="121">
        <v>534.41999999999996</v>
      </c>
    </row>
    <row r="452" spans="1:13" hidden="1" x14ac:dyDescent="0.2">
      <c r="A452" s="119" t="s">
        <v>185</v>
      </c>
      <c r="B452" s="120">
        <v>1951055</v>
      </c>
      <c r="C452" s="120">
        <v>2252977</v>
      </c>
      <c r="D452" s="120">
        <v>2229656</v>
      </c>
      <c r="E452" s="120">
        <v>2275389</v>
      </c>
      <c r="F452" s="120">
        <v>2325517</v>
      </c>
      <c r="G452" s="120">
        <v>1910392</v>
      </c>
      <c r="H452" s="121">
        <v>959.13</v>
      </c>
      <c r="I452" s="121">
        <v>1084.51</v>
      </c>
      <c r="J452" s="121">
        <v>1099.6500000000001</v>
      </c>
      <c r="K452" s="121">
        <v>1111.83</v>
      </c>
      <c r="L452" s="121">
        <v>1146.01</v>
      </c>
      <c r="M452" s="121">
        <v>1116.27</v>
      </c>
    </row>
    <row r="453" spans="1:13" hidden="1" x14ac:dyDescent="0.2">
      <c r="A453" s="119" t="s">
        <v>186</v>
      </c>
      <c r="B453" s="120">
        <v>7043057</v>
      </c>
      <c r="C453" s="120">
        <v>7313586</v>
      </c>
      <c r="D453" s="120">
        <v>7558738</v>
      </c>
      <c r="E453" s="120">
        <v>7731247</v>
      </c>
      <c r="F453" s="120">
        <v>7883565</v>
      </c>
      <c r="G453" s="120">
        <v>6379936</v>
      </c>
      <c r="H453" s="121">
        <v>4256</v>
      </c>
      <c r="I453" s="121">
        <v>4361.5</v>
      </c>
      <c r="J453" s="121">
        <v>4529.8999999999996</v>
      </c>
      <c r="K453" s="121">
        <v>4629.5</v>
      </c>
      <c r="L453" s="121">
        <v>4770.6000000000004</v>
      </c>
      <c r="M453" s="121">
        <v>4370.3999999999996</v>
      </c>
    </row>
    <row r="454" spans="1:13" hidden="1" x14ac:dyDescent="0.2">
      <c r="A454" s="119" t="s">
        <v>187</v>
      </c>
      <c r="B454" s="120">
        <v>7985525</v>
      </c>
      <c r="C454" s="120">
        <v>8082201</v>
      </c>
      <c r="D454" s="120">
        <v>8183078</v>
      </c>
      <c r="E454" s="120">
        <v>8368743</v>
      </c>
      <c r="F454" s="120">
        <v>8487638</v>
      </c>
      <c r="G454" s="120">
        <v>7384163</v>
      </c>
      <c r="H454" s="121">
        <v>5510</v>
      </c>
      <c r="I454" s="121">
        <v>5537</v>
      </c>
      <c r="J454" s="121">
        <v>5646</v>
      </c>
      <c r="K454" s="121">
        <v>5748</v>
      </c>
      <c r="L454" s="121">
        <v>5827</v>
      </c>
      <c r="M454" s="121">
        <v>5763</v>
      </c>
    </row>
    <row r="455" spans="1:13" hidden="1" x14ac:dyDescent="0.2">
      <c r="A455" s="119" t="s">
        <v>188</v>
      </c>
      <c r="B455" s="120">
        <v>684764</v>
      </c>
      <c r="C455" s="120">
        <v>681421</v>
      </c>
      <c r="D455" s="120">
        <v>746442</v>
      </c>
      <c r="E455" s="120">
        <v>732937</v>
      </c>
      <c r="F455" s="120">
        <v>748954</v>
      </c>
      <c r="G455" s="120">
        <v>756451</v>
      </c>
      <c r="H455" s="121">
        <v>358.52</v>
      </c>
      <c r="I455" s="121">
        <v>367.66</v>
      </c>
      <c r="J455" s="121">
        <v>402.31</v>
      </c>
      <c r="K455" s="121">
        <v>392.19</v>
      </c>
      <c r="L455" s="121">
        <v>397.09</v>
      </c>
      <c r="M455" s="121">
        <v>393.36</v>
      </c>
    </row>
    <row r="456" spans="1:13" hidden="1" x14ac:dyDescent="0.2">
      <c r="A456" s="119" t="s">
        <v>189</v>
      </c>
      <c r="B456" s="120">
        <v>6738348</v>
      </c>
      <c r="C456" s="120">
        <v>7060730</v>
      </c>
      <c r="D456" s="120">
        <v>7365878</v>
      </c>
      <c r="E456" s="120">
        <v>7532496</v>
      </c>
      <c r="F456" s="120">
        <v>7600707</v>
      </c>
      <c r="G456" s="120">
        <v>6322940</v>
      </c>
      <c r="H456" s="121">
        <v>4060</v>
      </c>
      <c r="I456" s="121">
        <v>4225.1000000000004</v>
      </c>
      <c r="J456" s="121">
        <v>4437.8999999999996</v>
      </c>
      <c r="K456" s="121">
        <v>4531.5</v>
      </c>
      <c r="L456" s="121">
        <v>4596.8999999999996</v>
      </c>
      <c r="M456" s="121">
        <v>4404.3</v>
      </c>
    </row>
    <row r="457" spans="1:13" hidden="1" x14ac:dyDescent="0.2">
      <c r="A457" s="119" t="s">
        <v>190</v>
      </c>
      <c r="B457" s="120">
        <v>192217</v>
      </c>
      <c r="C457" s="120">
        <v>205482</v>
      </c>
      <c r="D457" s="120">
        <v>214427</v>
      </c>
      <c r="E457" s="120">
        <v>225179</v>
      </c>
      <c r="F457" s="120">
        <v>229484</v>
      </c>
      <c r="G457" s="120">
        <v>192562</v>
      </c>
      <c r="H457" s="121">
        <v>105.78</v>
      </c>
      <c r="I457" s="121">
        <v>112.12</v>
      </c>
      <c r="J457" s="121">
        <v>119.26</v>
      </c>
      <c r="K457" s="121">
        <v>126</v>
      </c>
      <c r="L457" s="121">
        <v>129.1</v>
      </c>
      <c r="M457" s="121">
        <v>123.79</v>
      </c>
    </row>
    <row r="458" spans="1:13" hidden="1" x14ac:dyDescent="0.2">
      <c r="A458" s="119" t="s">
        <v>191</v>
      </c>
      <c r="B458" s="120">
        <v>434737</v>
      </c>
      <c r="C458" s="120">
        <v>425315</v>
      </c>
      <c r="D458" s="120">
        <v>415453</v>
      </c>
      <c r="E458" s="120">
        <v>428342</v>
      </c>
      <c r="F458" s="120">
        <v>415677</v>
      </c>
      <c r="G458" s="120">
        <v>383978</v>
      </c>
      <c r="H458" s="121">
        <v>228.38</v>
      </c>
      <c r="I458" s="121">
        <v>223.39</v>
      </c>
      <c r="J458" s="121">
        <v>220.94</v>
      </c>
      <c r="K458" s="121">
        <v>225.01</v>
      </c>
      <c r="L458" s="121">
        <v>223.33</v>
      </c>
      <c r="M458" s="121">
        <v>211.41</v>
      </c>
    </row>
    <row r="459" spans="1:13" hidden="1" x14ac:dyDescent="0.2">
      <c r="A459" s="119" t="s">
        <v>192</v>
      </c>
      <c r="B459" s="120">
        <v>627406</v>
      </c>
      <c r="C459" s="120">
        <v>650578</v>
      </c>
      <c r="D459" s="120">
        <v>635657</v>
      </c>
      <c r="E459" s="120">
        <v>639408</v>
      </c>
      <c r="F459" s="120">
        <v>656473</v>
      </c>
      <c r="G459" s="120">
        <v>601096</v>
      </c>
      <c r="H459" s="121">
        <v>328.11</v>
      </c>
      <c r="I459" s="121">
        <v>335.36</v>
      </c>
      <c r="J459" s="121">
        <v>332.46</v>
      </c>
      <c r="K459" s="121">
        <v>335.38</v>
      </c>
      <c r="L459" s="121">
        <v>342.38</v>
      </c>
      <c r="M459" s="121">
        <v>328.46</v>
      </c>
    </row>
    <row r="460" spans="1:13" hidden="1" x14ac:dyDescent="0.2">
      <c r="A460" s="119" t="s">
        <v>193</v>
      </c>
      <c r="B460" s="120">
        <v>137309</v>
      </c>
      <c r="C460" s="120">
        <v>139978</v>
      </c>
      <c r="D460" s="120">
        <v>143081</v>
      </c>
      <c r="E460" s="120">
        <v>147132</v>
      </c>
      <c r="F460" s="120">
        <v>152911</v>
      </c>
      <c r="G460" s="120">
        <v>137484</v>
      </c>
      <c r="H460" s="121">
        <v>89.42</v>
      </c>
      <c r="I460" s="121">
        <v>91.18</v>
      </c>
      <c r="J460" s="121">
        <v>93.76</v>
      </c>
      <c r="K460" s="121">
        <v>96.58</v>
      </c>
      <c r="L460" s="121">
        <v>100.37</v>
      </c>
      <c r="M460" s="121">
        <v>100.67</v>
      </c>
    </row>
    <row r="461" spans="1:13" hidden="1" x14ac:dyDescent="0.2">
      <c r="A461" s="119" t="s">
        <v>194</v>
      </c>
      <c r="B461" s="120">
        <v>1607199</v>
      </c>
      <c r="C461" s="120">
        <v>1679477</v>
      </c>
      <c r="D461" s="120">
        <v>1689342</v>
      </c>
      <c r="E461" s="120">
        <v>1709465</v>
      </c>
      <c r="F461" s="120">
        <v>1762540</v>
      </c>
      <c r="G461" s="120">
        <v>1602267</v>
      </c>
      <c r="H461" s="121">
        <v>973.35</v>
      </c>
      <c r="I461" s="121">
        <v>1015.4</v>
      </c>
      <c r="J461" s="121">
        <v>1023.28</v>
      </c>
      <c r="K461" s="121">
        <v>1037.04</v>
      </c>
      <c r="L461" s="121">
        <v>1060.82</v>
      </c>
      <c r="M461" s="121">
        <v>1016.27</v>
      </c>
    </row>
    <row r="462" spans="1:13" hidden="1" x14ac:dyDescent="0.2">
      <c r="A462" s="119" t="s">
        <v>195</v>
      </c>
      <c r="B462" s="120">
        <v>87207</v>
      </c>
      <c r="C462" s="120">
        <v>94672</v>
      </c>
      <c r="D462" s="120">
        <v>97315</v>
      </c>
      <c r="E462" s="120">
        <v>103336</v>
      </c>
      <c r="F462" s="120">
        <v>109759</v>
      </c>
      <c r="G462" s="120">
        <v>91915</v>
      </c>
      <c r="H462" s="121">
        <v>42.26</v>
      </c>
      <c r="I462" s="121">
        <v>44.01</v>
      </c>
      <c r="J462" s="121">
        <v>47.63</v>
      </c>
      <c r="K462" s="121">
        <v>50.72</v>
      </c>
      <c r="L462" s="121">
        <v>53.83</v>
      </c>
      <c r="M462" s="121">
        <v>54.1</v>
      </c>
    </row>
    <row r="463" spans="1:13" hidden="1" x14ac:dyDescent="0.2">
      <c r="A463" s="119" t="s">
        <v>196</v>
      </c>
      <c r="B463" s="120">
        <v>2394501</v>
      </c>
      <c r="C463" s="120">
        <v>2470261</v>
      </c>
      <c r="D463" s="120">
        <v>2531932</v>
      </c>
      <c r="E463" s="120">
        <v>2611066</v>
      </c>
      <c r="F463" s="120">
        <v>2671290</v>
      </c>
      <c r="G463" s="120">
        <v>2467200</v>
      </c>
      <c r="H463" s="121">
        <v>1920</v>
      </c>
      <c r="I463" s="121">
        <v>1956</v>
      </c>
      <c r="J463" s="121">
        <v>2008</v>
      </c>
      <c r="K463" s="121">
        <v>2072</v>
      </c>
      <c r="L463" s="121">
        <v>2112</v>
      </c>
      <c r="M463" s="121">
        <v>2068</v>
      </c>
    </row>
    <row r="464" spans="1:13" hidden="1" x14ac:dyDescent="0.2">
      <c r="A464" s="119" t="s">
        <v>197</v>
      </c>
      <c r="B464" s="120">
        <v>1545237</v>
      </c>
      <c r="C464" s="120">
        <v>1597792</v>
      </c>
      <c r="D464" s="120">
        <v>1595114</v>
      </c>
      <c r="E464" s="120">
        <v>1630405</v>
      </c>
      <c r="F464" s="120">
        <v>1651325</v>
      </c>
      <c r="G464" s="120">
        <v>1381784</v>
      </c>
      <c r="H464" s="121">
        <v>1032.19</v>
      </c>
      <c r="I464" s="121">
        <v>1043.0899999999999</v>
      </c>
      <c r="J464" s="121">
        <v>1056.69</v>
      </c>
      <c r="K464" s="121">
        <v>1073.95</v>
      </c>
      <c r="L464" s="121">
        <v>1083.79</v>
      </c>
      <c r="M464" s="121">
        <v>1026.2</v>
      </c>
    </row>
    <row r="465" spans="1:13" hidden="1" x14ac:dyDescent="0.2">
      <c r="A465" s="119" t="s">
        <v>198</v>
      </c>
      <c r="B465" s="120">
        <v>6067871</v>
      </c>
      <c r="C465" s="120">
        <v>6220836</v>
      </c>
      <c r="D465" s="120">
        <v>6244385</v>
      </c>
      <c r="E465" s="120">
        <v>6229386</v>
      </c>
      <c r="F465" s="120">
        <v>6166487</v>
      </c>
      <c r="G465" s="120">
        <v>6060712</v>
      </c>
      <c r="H465" s="121">
        <v>2950.4</v>
      </c>
      <c r="I465" s="121">
        <v>3037.9</v>
      </c>
      <c r="J465" s="121">
        <v>3075.7</v>
      </c>
      <c r="K465" s="121">
        <v>3107.4</v>
      </c>
      <c r="L465" s="121">
        <v>3099.8</v>
      </c>
      <c r="M465" s="121">
        <v>3064.2</v>
      </c>
    </row>
    <row r="466" spans="1:13" hidden="1" x14ac:dyDescent="0.2">
      <c r="A466" s="119" t="s">
        <v>199</v>
      </c>
      <c r="B466" s="120">
        <v>2027148</v>
      </c>
      <c r="C466" s="120">
        <v>2102486</v>
      </c>
      <c r="D466" s="120">
        <v>2194396</v>
      </c>
      <c r="E466" s="120">
        <v>2260105</v>
      </c>
      <c r="F466" s="120">
        <v>2302487</v>
      </c>
      <c r="G466" s="120">
        <v>1930104</v>
      </c>
      <c r="H466" s="121">
        <v>1049.57</v>
      </c>
      <c r="I466" s="121">
        <v>1084.1099999999999</v>
      </c>
      <c r="J466" s="121">
        <v>1131.8499999999999</v>
      </c>
      <c r="K466" s="121">
        <v>1168.92</v>
      </c>
      <c r="L466" s="121">
        <v>1184.6199999999999</v>
      </c>
      <c r="M466" s="121">
        <v>1135.04</v>
      </c>
    </row>
    <row r="467" spans="1:13" hidden="1" x14ac:dyDescent="0.2">
      <c r="A467" s="119" t="s">
        <v>200</v>
      </c>
      <c r="B467" s="120">
        <v>3275224</v>
      </c>
      <c r="C467" s="120">
        <v>3377382</v>
      </c>
      <c r="D467" s="120">
        <v>3481846</v>
      </c>
      <c r="E467" s="120">
        <v>3634327</v>
      </c>
      <c r="F467" s="120">
        <v>3684504</v>
      </c>
      <c r="G467" s="120">
        <v>3751203</v>
      </c>
      <c r="H467" s="121">
        <v>1711.9</v>
      </c>
      <c r="I467" s="121">
        <v>1753.7</v>
      </c>
      <c r="J467" s="121">
        <v>1809.3</v>
      </c>
      <c r="K467" s="121">
        <v>1889.5</v>
      </c>
      <c r="L467" s="121">
        <v>1915.6</v>
      </c>
      <c r="M467" s="121">
        <v>1950.4</v>
      </c>
    </row>
    <row r="468" spans="1:13" hidden="1" x14ac:dyDescent="0.2">
      <c r="A468" s="119" t="s">
        <v>201</v>
      </c>
      <c r="B468" s="120">
        <v>280267</v>
      </c>
      <c r="C468" s="120">
        <v>281855</v>
      </c>
      <c r="D468" s="120">
        <v>289480</v>
      </c>
      <c r="E468" s="120">
        <v>294664</v>
      </c>
      <c r="F468" s="120">
        <v>305466</v>
      </c>
      <c r="G468" s="120">
        <v>274139</v>
      </c>
      <c r="H468" s="121">
        <v>171.8</v>
      </c>
      <c r="I468" s="121">
        <v>177.2</v>
      </c>
      <c r="J468" s="121">
        <v>184.14</v>
      </c>
      <c r="K468" s="121">
        <v>191.01</v>
      </c>
      <c r="L468" s="121">
        <v>197.52</v>
      </c>
      <c r="M468" s="121">
        <v>193.95</v>
      </c>
    </row>
    <row r="469" spans="1:13" hidden="1" x14ac:dyDescent="0.2">
      <c r="A469" s="119" t="s">
        <v>202</v>
      </c>
      <c r="B469" s="120">
        <v>875169</v>
      </c>
      <c r="C469" s="120">
        <v>878663</v>
      </c>
      <c r="D469" s="120">
        <v>889599</v>
      </c>
      <c r="E469" s="120">
        <v>905799</v>
      </c>
      <c r="F469" s="120">
        <v>907735</v>
      </c>
      <c r="G469" s="120">
        <v>808949</v>
      </c>
      <c r="H469" s="121">
        <v>513.63</v>
      </c>
      <c r="I469" s="121">
        <v>522.95000000000005</v>
      </c>
      <c r="J469" s="121">
        <v>536.34</v>
      </c>
      <c r="K469" s="121">
        <v>549.21</v>
      </c>
      <c r="L469" s="121">
        <v>553.41</v>
      </c>
      <c r="M469" s="121">
        <v>541.23</v>
      </c>
    </row>
    <row r="470" spans="1:13" hidden="1" x14ac:dyDescent="0.2">
      <c r="A470" s="119" t="s">
        <v>203</v>
      </c>
      <c r="B470" s="120">
        <v>720900</v>
      </c>
      <c r="C470" s="120">
        <v>720400</v>
      </c>
      <c r="D470" s="120">
        <v>726400</v>
      </c>
      <c r="E470" s="120">
        <v>740100</v>
      </c>
      <c r="F470" s="120">
        <v>744200</v>
      </c>
      <c r="G470" s="120">
        <v>679700</v>
      </c>
      <c r="H470" s="121">
        <v>453.6</v>
      </c>
      <c r="I470" s="121">
        <v>452.4</v>
      </c>
      <c r="J470" s="121">
        <v>455</v>
      </c>
      <c r="K470" s="121">
        <v>463.5</v>
      </c>
      <c r="L470" s="121">
        <v>468.9</v>
      </c>
      <c r="M470" s="121">
        <v>433.5</v>
      </c>
    </row>
    <row r="471" spans="1:13" hidden="1" x14ac:dyDescent="0.2">
      <c r="A471" s="119" t="s">
        <v>204</v>
      </c>
      <c r="B471" s="120">
        <v>1566450</v>
      </c>
      <c r="C471" s="120">
        <v>1604650</v>
      </c>
      <c r="D471" s="120">
        <v>1634500</v>
      </c>
      <c r="E471" s="120">
        <v>1662720</v>
      </c>
      <c r="F471" s="120">
        <v>1661610</v>
      </c>
      <c r="G471" s="122" t="s">
        <v>178</v>
      </c>
      <c r="H471" s="121">
        <v>935.2</v>
      </c>
      <c r="I471" s="121">
        <v>956.3</v>
      </c>
      <c r="J471" s="121">
        <v>975.5</v>
      </c>
      <c r="K471" s="121">
        <v>991.8</v>
      </c>
      <c r="L471" s="121">
        <v>998.4</v>
      </c>
      <c r="M471" s="121">
        <v>955.6</v>
      </c>
    </row>
    <row r="472" spans="1:13" hidden="1" x14ac:dyDescent="0.2"/>
    <row r="473" spans="1:13" hidden="1" x14ac:dyDescent="0.2">
      <c r="A473" s="79" t="s">
        <v>205</v>
      </c>
    </row>
    <row r="474" spans="1:13" hidden="1" x14ac:dyDescent="0.2">
      <c r="A474" s="79" t="s">
        <v>178</v>
      </c>
      <c r="B474" s="79" t="s">
        <v>206</v>
      </c>
    </row>
    <row r="475" spans="1:13" hidden="1" x14ac:dyDescent="0.2"/>
    <row r="476" spans="1:13" hidden="1" x14ac:dyDescent="0.2">
      <c r="A476" s="79" t="s">
        <v>167</v>
      </c>
      <c r="B476" s="79" t="s">
        <v>155</v>
      </c>
    </row>
    <row r="477" spans="1:13" hidden="1" x14ac:dyDescent="0.2">
      <c r="A477" s="79" t="s">
        <v>169</v>
      </c>
      <c r="B477" s="79" t="s">
        <v>170</v>
      </c>
    </row>
    <row r="478" spans="1:13" hidden="1" x14ac:dyDescent="0.2"/>
    <row r="479" spans="1:13" hidden="1" x14ac:dyDescent="0.2">
      <c r="A479" s="119" t="s">
        <v>171</v>
      </c>
      <c r="B479" s="119" t="s">
        <v>172</v>
      </c>
      <c r="C479" s="119" t="s">
        <v>172</v>
      </c>
      <c r="D479" s="119" t="s">
        <v>172</v>
      </c>
      <c r="E479" s="119" t="s">
        <v>172</v>
      </c>
      <c r="F479" s="119" t="s">
        <v>172</v>
      </c>
      <c r="G479" s="119" t="s">
        <v>172</v>
      </c>
      <c r="H479" s="119" t="s">
        <v>173</v>
      </c>
      <c r="I479" s="119" t="s">
        <v>173</v>
      </c>
      <c r="J479" s="119" t="s">
        <v>173</v>
      </c>
      <c r="K479" s="119" t="s">
        <v>173</v>
      </c>
      <c r="L479" s="119" t="s">
        <v>173</v>
      </c>
      <c r="M479" s="119" t="s">
        <v>173</v>
      </c>
    </row>
    <row r="480" spans="1:13" hidden="1" x14ac:dyDescent="0.2">
      <c r="A480" s="119" t="s">
        <v>174</v>
      </c>
      <c r="B480" s="119" t="s">
        <v>158</v>
      </c>
      <c r="C480" s="119" t="s">
        <v>159</v>
      </c>
      <c r="D480" s="119" t="s">
        <v>160</v>
      </c>
      <c r="E480" s="119" t="s">
        <v>161</v>
      </c>
      <c r="F480" s="119" t="s">
        <v>162</v>
      </c>
      <c r="G480" s="119" t="s">
        <v>163</v>
      </c>
      <c r="H480" s="119" t="s">
        <v>158</v>
      </c>
      <c r="I480" s="119" t="s">
        <v>159</v>
      </c>
      <c r="J480" s="119" t="s">
        <v>160</v>
      </c>
      <c r="K480" s="119" t="s">
        <v>161</v>
      </c>
      <c r="L480" s="119" t="s">
        <v>162</v>
      </c>
      <c r="M480" s="119" t="s">
        <v>163</v>
      </c>
    </row>
    <row r="481" spans="1:13" hidden="1" x14ac:dyDescent="0.2">
      <c r="A481" s="119" t="s">
        <v>175</v>
      </c>
      <c r="B481" s="120">
        <v>9101649</v>
      </c>
      <c r="C481" s="120">
        <v>9341243</v>
      </c>
      <c r="D481" s="120">
        <v>9652881</v>
      </c>
      <c r="E481" s="120">
        <v>10071061</v>
      </c>
      <c r="F481" s="120">
        <v>10416848</v>
      </c>
      <c r="G481" s="120">
        <v>10401807</v>
      </c>
      <c r="H481" s="121">
        <v>5351.48</v>
      </c>
      <c r="I481" s="121">
        <v>5486.7</v>
      </c>
      <c r="J481" s="121">
        <v>5678.81</v>
      </c>
      <c r="K481" s="121">
        <v>5918.06</v>
      </c>
      <c r="L481" s="121">
        <v>6118.86</v>
      </c>
      <c r="M481" s="121">
        <v>6254.4</v>
      </c>
    </row>
    <row r="482" spans="1:13" hidden="1" x14ac:dyDescent="0.2">
      <c r="A482" s="119" t="s">
        <v>176</v>
      </c>
      <c r="B482" s="120">
        <v>6895655</v>
      </c>
      <c r="C482" s="120">
        <v>7102457</v>
      </c>
      <c r="D482" s="120">
        <v>7319613</v>
      </c>
      <c r="E482" s="120">
        <v>7616820</v>
      </c>
      <c r="F482" s="120">
        <v>7900570</v>
      </c>
      <c r="G482" s="120">
        <v>7765766</v>
      </c>
      <c r="H482" s="121">
        <v>4122.59</v>
      </c>
      <c r="I482" s="121">
        <v>4242.7700000000004</v>
      </c>
      <c r="J482" s="121">
        <v>4377.71</v>
      </c>
      <c r="K482" s="121">
        <v>4547.43</v>
      </c>
      <c r="L482" s="121">
        <v>4711.21</v>
      </c>
      <c r="M482" s="121">
        <v>4774.33</v>
      </c>
    </row>
    <row r="483" spans="1:13" hidden="1" x14ac:dyDescent="0.2">
      <c r="A483" s="119" t="s">
        <v>177</v>
      </c>
      <c r="B483" s="120">
        <v>192149</v>
      </c>
      <c r="C483" s="120">
        <v>195627</v>
      </c>
      <c r="D483" s="120">
        <v>204770</v>
      </c>
      <c r="E483" s="120">
        <v>213184</v>
      </c>
      <c r="F483" s="120">
        <v>220618</v>
      </c>
      <c r="G483" s="122" t="s">
        <v>178</v>
      </c>
      <c r="H483" s="121">
        <v>112.5</v>
      </c>
      <c r="I483" s="121">
        <v>114.6</v>
      </c>
      <c r="J483" s="121">
        <v>119.3</v>
      </c>
      <c r="K483" s="121">
        <v>123.6</v>
      </c>
      <c r="L483" s="121">
        <v>128.19999999999999</v>
      </c>
      <c r="M483" s="121">
        <v>129.1</v>
      </c>
    </row>
    <row r="484" spans="1:13" hidden="1" x14ac:dyDescent="0.2">
      <c r="A484" s="119" t="s">
        <v>179</v>
      </c>
      <c r="B484" s="120">
        <v>140559</v>
      </c>
      <c r="C484" s="120">
        <v>149184</v>
      </c>
      <c r="D484" s="120">
        <v>156022</v>
      </c>
      <c r="E484" s="120">
        <v>164730</v>
      </c>
      <c r="F484" s="120">
        <v>177702</v>
      </c>
      <c r="G484" s="120">
        <v>186881</v>
      </c>
      <c r="H484" s="121">
        <v>84.96</v>
      </c>
      <c r="I484" s="121">
        <v>90.2</v>
      </c>
      <c r="J484" s="121">
        <v>94.24</v>
      </c>
      <c r="K484" s="121">
        <v>99.54</v>
      </c>
      <c r="L484" s="121">
        <v>107.54</v>
      </c>
      <c r="M484" s="121">
        <v>113.94</v>
      </c>
    </row>
    <row r="485" spans="1:13" hidden="1" x14ac:dyDescent="0.2">
      <c r="A485" s="119" t="s">
        <v>180</v>
      </c>
      <c r="B485" s="120">
        <v>238161</v>
      </c>
      <c r="C485" s="120">
        <v>253996</v>
      </c>
      <c r="D485" s="120">
        <v>268761</v>
      </c>
      <c r="E485" s="120">
        <v>282617</v>
      </c>
      <c r="F485" s="120">
        <v>296915</v>
      </c>
      <c r="G485" s="120">
        <v>307157</v>
      </c>
      <c r="H485" s="121">
        <v>137.37</v>
      </c>
      <c r="I485" s="121">
        <v>144.22999999999999</v>
      </c>
      <c r="J485" s="121">
        <v>151.19999999999999</v>
      </c>
      <c r="K485" s="121">
        <v>158.28</v>
      </c>
      <c r="L485" s="121">
        <v>164.88</v>
      </c>
      <c r="M485" s="121">
        <v>170.59</v>
      </c>
    </row>
    <row r="486" spans="1:13" hidden="1" x14ac:dyDescent="0.2">
      <c r="A486" s="119" t="s">
        <v>181</v>
      </c>
      <c r="B486" s="120">
        <v>151863</v>
      </c>
      <c r="C486" s="120">
        <v>156350</v>
      </c>
      <c r="D486" s="120">
        <v>157380</v>
      </c>
      <c r="E486" s="120">
        <v>157469</v>
      </c>
      <c r="F486" s="120">
        <v>162455</v>
      </c>
      <c r="G486" s="120">
        <v>163778</v>
      </c>
      <c r="H486" s="121">
        <v>100.71</v>
      </c>
      <c r="I486" s="121">
        <v>102.97</v>
      </c>
      <c r="J486" s="121">
        <v>103.43</v>
      </c>
      <c r="K486" s="121">
        <v>105.92</v>
      </c>
      <c r="L486" s="121">
        <v>109.11</v>
      </c>
      <c r="M486" s="121">
        <v>111.01</v>
      </c>
    </row>
    <row r="487" spans="1:13" hidden="1" x14ac:dyDescent="0.2">
      <c r="A487" s="119" t="s">
        <v>182</v>
      </c>
      <c r="B487" s="120">
        <v>1851248</v>
      </c>
      <c r="C487" s="120">
        <v>1894298</v>
      </c>
      <c r="D487" s="120">
        <v>1947471</v>
      </c>
      <c r="E487" s="120">
        <v>2008332</v>
      </c>
      <c r="F487" s="120">
        <v>2087485</v>
      </c>
      <c r="G487" s="120">
        <v>2061849</v>
      </c>
      <c r="H487" s="121">
        <v>1224</v>
      </c>
      <c r="I487" s="121">
        <v>1252</v>
      </c>
      <c r="J487" s="121">
        <v>1283</v>
      </c>
      <c r="K487" s="121">
        <v>1326</v>
      </c>
      <c r="L487" s="121">
        <v>1375</v>
      </c>
      <c r="M487" s="121">
        <v>1391</v>
      </c>
    </row>
    <row r="488" spans="1:13" hidden="1" x14ac:dyDescent="0.2">
      <c r="A488" s="119" t="s">
        <v>183</v>
      </c>
      <c r="B488" s="120">
        <v>52831</v>
      </c>
      <c r="C488" s="120">
        <v>51305</v>
      </c>
      <c r="D488" s="120">
        <v>59181</v>
      </c>
      <c r="E488" s="120">
        <v>53794</v>
      </c>
      <c r="F488" s="120">
        <v>58623</v>
      </c>
      <c r="G488" s="120">
        <v>56688</v>
      </c>
      <c r="H488" s="121">
        <v>26.3</v>
      </c>
      <c r="I488" s="121">
        <v>27.6</v>
      </c>
      <c r="J488" s="121">
        <v>31</v>
      </c>
      <c r="K488" s="121">
        <v>29.7</v>
      </c>
      <c r="L488" s="121">
        <v>32.200000000000003</v>
      </c>
      <c r="M488" s="121">
        <v>30.9</v>
      </c>
    </row>
    <row r="489" spans="1:13" hidden="1" x14ac:dyDescent="0.2">
      <c r="A489" s="119" t="s">
        <v>184</v>
      </c>
      <c r="B489" s="120">
        <v>143953</v>
      </c>
      <c r="C489" s="120">
        <v>153430</v>
      </c>
      <c r="D489" s="120">
        <v>166433</v>
      </c>
      <c r="E489" s="120">
        <v>169340</v>
      </c>
      <c r="F489" s="120">
        <v>177465</v>
      </c>
      <c r="G489" s="120">
        <v>187313</v>
      </c>
      <c r="H489" s="121">
        <v>74.709999999999994</v>
      </c>
      <c r="I489" s="121">
        <v>79.56</v>
      </c>
      <c r="J489" s="121">
        <v>85.28</v>
      </c>
      <c r="K489" s="121">
        <v>86.86</v>
      </c>
      <c r="L489" s="121">
        <v>90.77</v>
      </c>
      <c r="M489" s="121">
        <v>97.61</v>
      </c>
    </row>
    <row r="490" spans="1:13" hidden="1" x14ac:dyDescent="0.2">
      <c r="A490" s="119" t="s">
        <v>185</v>
      </c>
      <c r="B490" s="120">
        <v>178205</v>
      </c>
      <c r="C490" s="120">
        <v>181996</v>
      </c>
      <c r="D490" s="120">
        <v>180221</v>
      </c>
      <c r="E490" s="120">
        <v>183401</v>
      </c>
      <c r="F490" s="120">
        <v>188849</v>
      </c>
      <c r="G490" s="120">
        <v>178930</v>
      </c>
      <c r="H490" s="121">
        <v>89.21</v>
      </c>
      <c r="I490" s="121">
        <v>89.85</v>
      </c>
      <c r="J490" s="121">
        <v>89.37</v>
      </c>
      <c r="K490" s="121">
        <v>92.36</v>
      </c>
      <c r="L490" s="121">
        <v>95.65</v>
      </c>
      <c r="M490" s="121">
        <v>93.49</v>
      </c>
    </row>
    <row r="491" spans="1:13" hidden="1" x14ac:dyDescent="0.2">
      <c r="A491" s="119" t="s">
        <v>186</v>
      </c>
      <c r="B491" s="120">
        <v>775531</v>
      </c>
      <c r="C491" s="120">
        <v>803467</v>
      </c>
      <c r="D491" s="120">
        <v>862089</v>
      </c>
      <c r="E491" s="120">
        <v>913327</v>
      </c>
      <c r="F491" s="120">
        <v>957246</v>
      </c>
      <c r="G491" s="120">
        <v>948971</v>
      </c>
      <c r="H491" s="121">
        <v>439.4</v>
      </c>
      <c r="I491" s="121">
        <v>458.2</v>
      </c>
      <c r="J491" s="121">
        <v>493.1</v>
      </c>
      <c r="K491" s="121">
        <v>520.70000000000005</v>
      </c>
      <c r="L491" s="121">
        <v>538.20000000000005</v>
      </c>
      <c r="M491" s="121">
        <v>549.6</v>
      </c>
    </row>
    <row r="492" spans="1:13" hidden="1" x14ac:dyDescent="0.2">
      <c r="A492" s="119" t="s">
        <v>187</v>
      </c>
      <c r="B492" s="120">
        <v>1337142</v>
      </c>
      <c r="C492" s="120">
        <v>1383918</v>
      </c>
      <c r="D492" s="120">
        <v>1388140</v>
      </c>
      <c r="E492" s="120">
        <v>1466753</v>
      </c>
      <c r="F492" s="120">
        <v>1507448</v>
      </c>
      <c r="G492" s="120">
        <v>1446776</v>
      </c>
      <c r="H492" s="121">
        <v>827</v>
      </c>
      <c r="I492" s="121">
        <v>845</v>
      </c>
      <c r="J492" s="121">
        <v>856</v>
      </c>
      <c r="K492" s="121">
        <v>892</v>
      </c>
      <c r="L492" s="121">
        <v>924</v>
      </c>
      <c r="M492" s="121">
        <v>928</v>
      </c>
    </row>
    <row r="493" spans="1:13" hidden="1" x14ac:dyDescent="0.2">
      <c r="A493" s="119" t="s">
        <v>188</v>
      </c>
      <c r="B493" s="120">
        <v>77800</v>
      </c>
      <c r="C493" s="120">
        <v>94489</v>
      </c>
      <c r="D493" s="120">
        <v>81940</v>
      </c>
      <c r="E493" s="120">
        <v>103065</v>
      </c>
      <c r="F493" s="120">
        <v>108368</v>
      </c>
      <c r="G493" s="120">
        <v>94539</v>
      </c>
      <c r="H493" s="121">
        <v>42.3</v>
      </c>
      <c r="I493" s="121">
        <v>51.24</v>
      </c>
      <c r="J493" s="121">
        <v>45.91</v>
      </c>
      <c r="K493" s="121">
        <v>57.98</v>
      </c>
      <c r="L493" s="121">
        <v>56.97</v>
      </c>
      <c r="M493" s="121">
        <v>56.01</v>
      </c>
    </row>
    <row r="494" spans="1:13" hidden="1" x14ac:dyDescent="0.2">
      <c r="A494" s="119" t="s">
        <v>189</v>
      </c>
      <c r="B494" s="120">
        <v>1051025</v>
      </c>
      <c r="C494" s="120">
        <v>1077790</v>
      </c>
      <c r="D494" s="120">
        <v>1100436</v>
      </c>
      <c r="E494" s="120">
        <v>1114848</v>
      </c>
      <c r="F494" s="120">
        <v>1143757</v>
      </c>
      <c r="G494" s="120">
        <v>1101270</v>
      </c>
      <c r="H494" s="121">
        <v>585.1</v>
      </c>
      <c r="I494" s="121">
        <v>603.1</v>
      </c>
      <c r="J494" s="121">
        <v>610.6</v>
      </c>
      <c r="K494" s="121">
        <v>620.1</v>
      </c>
      <c r="L494" s="121">
        <v>636.70000000000005</v>
      </c>
      <c r="M494" s="121">
        <v>633.79999999999995</v>
      </c>
    </row>
    <row r="495" spans="1:13" hidden="1" x14ac:dyDescent="0.2">
      <c r="A495" s="119" t="s">
        <v>190</v>
      </c>
      <c r="B495" s="120">
        <v>17414</v>
      </c>
      <c r="C495" s="120">
        <v>18782</v>
      </c>
      <c r="D495" s="120">
        <v>19947</v>
      </c>
      <c r="E495" s="120">
        <v>22444</v>
      </c>
      <c r="F495" s="120">
        <v>23798</v>
      </c>
      <c r="G495" s="120">
        <v>24336</v>
      </c>
      <c r="H495" s="121">
        <v>9.9499999999999993</v>
      </c>
      <c r="I495" s="121">
        <v>10.61</v>
      </c>
      <c r="J495" s="121">
        <v>11.28</v>
      </c>
      <c r="K495" s="121">
        <v>12.69</v>
      </c>
      <c r="L495" s="121">
        <v>13.43</v>
      </c>
      <c r="M495" s="121">
        <v>13.64</v>
      </c>
    </row>
    <row r="496" spans="1:13" hidden="1" x14ac:dyDescent="0.2">
      <c r="A496" s="119" t="s">
        <v>191</v>
      </c>
      <c r="B496" s="120">
        <v>55122</v>
      </c>
      <c r="C496" s="120">
        <v>58794</v>
      </c>
      <c r="D496" s="120">
        <v>62342</v>
      </c>
      <c r="E496" s="120">
        <v>68789</v>
      </c>
      <c r="F496" s="120">
        <v>68044</v>
      </c>
      <c r="G496" s="120">
        <v>66278</v>
      </c>
      <c r="H496" s="121">
        <v>28.72</v>
      </c>
      <c r="I496" s="121">
        <v>30.73</v>
      </c>
      <c r="J496" s="121">
        <v>32.51</v>
      </c>
      <c r="K496" s="121">
        <v>35.380000000000003</v>
      </c>
      <c r="L496" s="121">
        <v>35.75</v>
      </c>
      <c r="M496" s="121">
        <v>36.79</v>
      </c>
    </row>
    <row r="497" spans="1:13" hidden="1" x14ac:dyDescent="0.2">
      <c r="A497" s="119" t="s">
        <v>192</v>
      </c>
      <c r="B497" s="120">
        <v>50709</v>
      </c>
      <c r="C497" s="120">
        <v>54308</v>
      </c>
      <c r="D497" s="120">
        <v>51359</v>
      </c>
      <c r="E497" s="120">
        <v>62715</v>
      </c>
      <c r="F497" s="120">
        <v>70139</v>
      </c>
      <c r="G497" s="120">
        <v>73108</v>
      </c>
      <c r="H497" s="121">
        <v>27.21</v>
      </c>
      <c r="I497" s="121">
        <v>28.66</v>
      </c>
      <c r="J497" s="121">
        <v>28.03</v>
      </c>
      <c r="K497" s="121">
        <v>32.25</v>
      </c>
      <c r="L497" s="121">
        <v>37.01</v>
      </c>
      <c r="M497" s="121">
        <v>39.18</v>
      </c>
    </row>
    <row r="498" spans="1:13" hidden="1" x14ac:dyDescent="0.2">
      <c r="A498" s="119" t="s">
        <v>193</v>
      </c>
      <c r="B498" s="120">
        <v>27261</v>
      </c>
      <c r="C498" s="120">
        <v>28615</v>
      </c>
      <c r="D498" s="120">
        <v>30374</v>
      </c>
      <c r="E498" s="120">
        <v>32137</v>
      </c>
      <c r="F498" s="120">
        <v>33309</v>
      </c>
      <c r="G498" s="120">
        <v>33168</v>
      </c>
      <c r="H498" s="121">
        <v>16.940000000000001</v>
      </c>
      <c r="I498" s="121">
        <v>17.87</v>
      </c>
      <c r="J498" s="121">
        <v>19.04</v>
      </c>
      <c r="K498" s="121">
        <v>20.04</v>
      </c>
      <c r="L498" s="121">
        <v>20.76</v>
      </c>
      <c r="M498" s="121">
        <v>21.34</v>
      </c>
    </row>
    <row r="499" spans="1:13" hidden="1" x14ac:dyDescent="0.2">
      <c r="A499" s="119" t="s">
        <v>194</v>
      </c>
      <c r="B499" s="120">
        <v>218381</v>
      </c>
      <c r="C499" s="120">
        <v>233844</v>
      </c>
      <c r="D499" s="120">
        <v>247052</v>
      </c>
      <c r="E499" s="120">
        <v>261027</v>
      </c>
      <c r="F499" s="120">
        <v>273745</v>
      </c>
      <c r="G499" s="120">
        <v>287288</v>
      </c>
      <c r="H499" s="121">
        <v>127.85</v>
      </c>
      <c r="I499" s="121">
        <v>134.69</v>
      </c>
      <c r="J499" s="121">
        <v>139.93</v>
      </c>
      <c r="K499" s="121">
        <v>147.80000000000001</v>
      </c>
      <c r="L499" s="121">
        <v>156.66</v>
      </c>
      <c r="M499" s="121">
        <v>166.03</v>
      </c>
    </row>
    <row r="500" spans="1:13" hidden="1" x14ac:dyDescent="0.2">
      <c r="A500" s="119" t="s">
        <v>195</v>
      </c>
      <c r="B500" s="122" t="s">
        <v>178</v>
      </c>
      <c r="C500" s="122" t="s">
        <v>178</v>
      </c>
      <c r="D500" s="122" t="s">
        <v>178</v>
      </c>
      <c r="E500" s="122" t="s">
        <v>178</v>
      </c>
      <c r="F500" s="122" t="s">
        <v>178</v>
      </c>
      <c r="G500" s="122" t="s">
        <v>178</v>
      </c>
      <c r="H500" s="121">
        <v>7.71</v>
      </c>
      <c r="I500" s="121">
        <v>8.17</v>
      </c>
      <c r="J500" s="121">
        <v>8.82</v>
      </c>
      <c r="K500" s="121">
        <v>9.1999999999999993</v>
      </c>
      <c r="L500" s="121">
        <v>9.74</v>
      </c>
      <c r="M500" s="121">
        <v>9.58</v>
      </c>
    </row>
    <row r="501" spans="1:13" hidden="1" x14ac:dyDescent="0.2">
      <c r="A501" s="119" t="s">
        <v>196</v>
      </c>
      <c r="B501" s="120">
        <v>468312</v>
      </c>
      <c r="C501" s="120">
        <v>484960</v>
      </c>
      <c r="D501" s="120">
        <v>502971</v>
      </c>
      <c r="E501" s="120">
        <v>522600</v>
      </c>
      <c r="F501" s="120">
        <v>540003</v>
      </c>
      <c r="G501" s="120">
        <v>561962</v>
      </c>
      <c r="H501" s="121">
        <v>271</v>
      </c>
      <c r="I501" s="121">
        <v>281</v>
      </c>
      <c r="J501" s="121">
        <v>296</v>
      </c>
      <c r="K501" s="121">
        <v>308</v>
      </c>
      <c r="L501" s="121">
        <v>318</v>
      </c>
      <c r="M501" s="121">
        <v>331</v>
      </c>
    </row>
    <row r="502" spans="1:13" hidden="1" x14ac:dyDescent="0.2">
      <c r="A502" s="119" t="s">
        <v>197</v>
      </c>
      <c r="B502" s="120">
        <v>195414</v>
      </c>
      <c r="C502" s="120">
        <v>200938</v>
      </c>
      <c r="D502" s="120">
        <v>206693</v>
      </c>
      <c r="E502" s="120">
        <v>217358</v>
      </c>
      <c r="F502" s="120">
        <v>229383</v>
      </c>
      <c r="G502" s="120">
        <v>215218</v>
      </c>
      <c r="H502" s="121">
        <v>110.08</v>
      </c>
      <c r="I502" s="121">
        <v>115.21</v>
      </c>
      <c r="J502" s="121">
        <v>118.36</v>
      </c>
      <c r="K502" s="121">
        <v>123.6</v>
      </c>
      <c r="L502" s="121">
        <v>128.41</v>
      </c>
      <c r="M502" s="121">
        <v>131.32</v>
      </c>
    </row>
    <row r="503" spans="1:13" hidden="1" x14ac:dyDescent="0.2">
      <c r="A503" s="119" t="s">
        <v>198</v>
      </c>
      <c r="B503" s="120">
        <v>759329</v>
      </c>
      <c r="C503" s="120">
        <v>749766</v>
      </c>
      <c r="D503" s="120">
        <v>789554</v>
      </c>
      <c r="E503" s="120">
        <v>841170</v>
      </c>
      <c r="F503" s="120">
        <v>847849</v>
      </c>
      <c r="G503" s="120">
        <v>904790</v>
      </c>
      <c r="H503" s="121">
        <v>374.6</v>
      </c>
      <c r="I503" s="121">
        <v>366.2</v>
      </c>
      <c r="J503" s="121">
        <v>385.9</v>
      </c>
      <c r="K503" s="121">
        <v>419.1</v>
      </c>
      <c r="L503" s="121">
        <v>428.2</v>
      </c>
      <c r="M503" s="121">
        <v>455.4</v>
      </c>
    </row>
    <row r="504" spans="1:13" hidden="1" x14ac:dyDescent="0.2">
      <c r="A504" s="119" t="s">
        <v>199</v>
      </c>
      <c r="B504" s="120">
        <v>165254</v>
      </c>
      <c r="C504" s="120">
        <v>172174</v>
      </c>
      <c r="D504" s="120">
        <v>184593</v>
      </c>
      <c r="E504" s="120">
        <v>201312</v>
      </c>
      <c r="F504" s="120">
        <v>216965</v>
      </c>
      <c r="G504" s="120">
        <v>216223</v>
      </c>
      <c r="H504" s="121">
        <v>84.19</v>
      </c>
      <c r="I504" s="121">
        <v>86.84</v>
      </c>
      <c r="J504" s="121">
        <v>93.92</v>
      </c>
      <c r="K504" s="121">
        <v>103.05</v>
      </c>
      <c r="L504" s="121">
        <v>109.69</v>
      </c>
      <c r="M504" s="121">
        <v>116.07</v>
      </c>
    </row>
    <row r="505" spans="1:13" hidden="1" x14ac:dyDescent="0.2">
      <c r="A505" s="119" t="s">
        <v>200</v>
      </c>
      <c r="B505" s="120">
        <v>316941</v>
      </c>
      <c r="C505" s="120">
        <v>308858</v>
      </c>
      <c r="D505" s="120">
        <v>333679</v>
      </c>
      <c r="E505" s="120">
        <v>333633</v>
      </c>
      <c r="F505" s="120">
        <v>324555</v>
      </c>
      <c r="G505" s="120">
        <v>347847</v>
      </c>
      <c r="H505" s="121">
        <v>171.2</v>
      </c>
      <c r="I505" s="121">
        <v>165.9</v>
      </c>
      <c r="J505" s="121">
        <v>184.4</v>
      </c>
      <c r="K505" s="121">
        <v>182.1</v>
      </c>
      <c r="L505" s="121">
        <v>176.8</v>
      </c>
      <c r="M505" s="121">
        <v>189.7</v>
      </c>
    </row>
    <row r="506" spans="1:13" hidden="1" x14ac:dyDescent="0.2">
      <c r="A506" s="119" t="s">
        <v>201</v>
      </c>
      <c r="B506" s="120">
        <v>46890</v>
      </c>
      <c r="C506" s="120">
        <v>47563</v>
      </c>
      <c r="D506" s="120">
        <v>48398</v>
      </c>
      <c r="E506" s="120">
        <v>49792</v>
      </c>
      <c r="F506" s="120">
        <v>52054</v>
      </c>
      <c r="G506" s="120">
        <v>51768</v>
      </c>
      <c r="H506" s="121">
        <v>27.62</v>
      </c>
      <c r="I506" s="121">
        <v>28.76</v>
      </c>
      <c r="J506" s="121">
        <v>29.7</v>
      </c>
      <c r="K506" s="121">
        <v>31.13</v>
      </c>
      <c r="L506" s="121">
        <v>32.17</v>
      </c>
      <c r="M506" s="121">
        <v>33.020000000000003</v>
      </c>
    </row>
    <row r="507" spans="1:13" hidden="1" x14ac:dyDescent="0.2">
      <c r="A507" s="119" t="s">
        <v>202</v>
      </c>
      <c r="B507" s="120">
        <v>110584</v>
      </c>
      <c r="C507" s="120">
        <v>115595</v>
      </c>
      <c r="D507" s="120">
        <v>119313</v>
      </c>
      <c r="E507" s="120">
        <v>124275</v>
      </c>
      <c r="F507" s="120">
        <v>127694</v>
      </c>
      <c r="G507" s="120">
        <v>126231</v>
      </c>
      <c r="H507" s="121">
        <v>60.92</v>
      </c>
      <c r="I507" s="121">
        <v>64.22</v>
      </c>
      <c r="J507" s="121">
        <v>67.069999999999993</v>
      </c>
      <c r="K507" s="121">
        <v>70.95</v>
      </c>
      <c r="L507" s="121">
        <v>73.02</v>
      </c>
      <c r="M507" s="121">
        <v>73.78</v>
      </c>
    </row>
    <row r="508" spans="1:13" hidden="1" x14ac:dyDescent="0.2">
      <c r="A508" s="119" t="s">
        <v>203</v>
      </c>
      <c r="B508" s="120">
        <v>162200</v>
      </c>
      <c r="C508" s="120">
        <v>163400</v>
      </c>
      <c r="D508" s="120">
        <v>168500</v>
      </c>
      <c r="E508" s="120">
        <v>175600</v>
      </c>
      <c r="F508" s="120">
        <v>179200</v>
      </c>
      <c r="G508" s="120">
        <v>186300</v>
      </c>
      <c r="H508" s="121">
        <v>100</v>
      </c>
      <c r="I508" s="121">
        <v>100.7</v>
      </c>
      <c r="J508" s="121">
        <v>105.4</v>
      </c>
      <c r="K508" s="121">
        <v>109.8</v>
      </c>
      <c r="L508" s="121">
        <v>112.6</v>
      </c>
      <c r="M508" s="121">
        <v>116.1</v>
      </c>
    </row>
    <row r="509" spans="1:13" hidden="1" x14ac:dyDescent="0.2">
      <c r="A509" s="119" t="s">
        <v>204</v>
      </c>
      <c r="B509" s="120">
        <v>302960</v>
      </c>
      <c r="C509" s="120">
        <v>292300</v>
      </c>
      <c r="D509" s="120">
        <v>298880</v>
      </c>
      <c r="E509" s="120">
        <v>310530</v>
      </c>
      <c r="F509" s="120">
        <v>324690</v>
      </c>
      <c r="G509" s="122" t="s">
        <v>178</v>
      </c>
      <c r="H509" s="121">
        <v>189.9</v>
      </c>
      <c r="I509" s="121">
        <v>188.5</v>
      </c>
      <c r="J509" s="121">
        <v>196.1</v>
      </c>
      <c r="K509" s="121">
        <v>199.9</v>
      </c>
      <c r="L509" s="121">
        <v>207.5</v>
      </c>
      <c r="M509" s="121">
        <v>217.4</v>
      </c>
    </row>
    <row r="510" spans="1:13" hidden="1" x14ac:dyDescent="0.2"/>
    <row r="511" spans="1:13" hidden="1" x14ac:dyDescent="0.2">
      <c r="A511" s="79" t="s">
        <v>205</v>
      </c>
    </row>
    <row r="512" spans="1:13" hidden="1" x14ac:dyDescent="0.2">
      <c r="A512" s="79" t="s">
        <v>178</v>
      </c>
      <c r="B512" s="79" t="s">
        <v>206</v>
      </c>
    </row>
    <row r="513" spans="1:13" hidden="1" x14ac:dyDescent="0.2"/>
    <row r="514" spans="1:13" hidden="1" x14ac:dyDescent="0.2">
      <c r="A514" s="79" t="s">
        <v>167</v>
      </c>
      <c r="B514" s="79" t="s">
        <v>155</v>
      </c>
    </row>
    <row r="515" spans="1:13" hidden="1" x14ac:dyDescent="0.2">
      <c r="A515" s="79" t="s">
        <v>169</v>
      </c>
      <c r="B515" s="79" t="s">
        <v>207</v>
      </c>
    </row>
    <row r="516" spans="1:13" hidden="1" x14ac:dyDescent="0.2"/>
    <row r="517" spans="1:13" hidden="1" x14ac:dyDescent="0.2">
      <c r="A517" s="119" t="s">
        <v>171</v>
      </c>
      <c r="B517" s="119" t="s">
        <v>172</v>
      </c>
      <c r="C517" s="119" t="s">
        <v>172</v>
      </c>
      <c r="D517" s="119" t="s">
        <v>172</v>
      </c>
      <c r="E517" s="119" t="s">
        <v>172</v>
      </c>
      <c r="F517" s="119" t="s">
        <v>172</v>
      </c>
      <c r="G517" s="119" t="s">
        <v>172</v>
      </c>
      <c r="H517" s="119" t="s">
        <v>173</v>
      </c>
      <c r="I517" s="119" t="s">
        <v>173</v>
      </c>
      <c r="J517" s="119" t="s">
        <v>173</v>
      </c>
      <c r="K517" s="119" t="s">
        <v>173</v>
      </c>
      <c r="L517" s="119" t="s">
        <v>173</v>
      </c>
      <c r="M517" s="119" t="s">
        <v>173</v>
      </c>
    </row>
    <row r="518" spans="1:13" hidden="1" x14ac:dyDescent="0.2">
      <c r="A518" s="119" t="s">
        <v>174</v>
      </c>
      <c r="B518" s="119" t="s">
        <v>158</v>
      </c>
      <c r="C518" s="119" t="s">
        <v>159</v>
      </c>
      <c r="D518" s="119" t="s">
        <v>160</v>
      </c>
      <c r="E518" s="119" t="s">
        <v>161</v>
      </c>
      <c r="F518" s="119" t="s">
        <v>162</v>
      </c>
      <c r="G518" s="119" t="s">
        <v>163</v>
      </c>
      <c r="H518" s="119" t="s">
        <v>158</v>
      </c>
      <c r="I518" s="119" t="s">
        <v>159</v>
      </c>
      <c r="J518" s="119" t="s">
        <v>160</v>
      </c>
      <c r="K518" s="119" t="s">
        <v>161</v>
      </c>
      <c r="L518" s="119" t="s">
        <v>162</v>
      </c>
      <c r="M518" s="119" t="s">
        <v>163</v>
      </c>
    </row>
    <row r="519" spans="1:13" hidden="1" x14ac:dyDescent="0.2">
      <c r="A519" s="119" t="s">
        <v>175</v>
      </c>
      <c r="B519" s="120">
        <v>7789804</v>
      </c>
      <c r="C519" s="120">
        <v>8019898</v>
      </c>
      <c r="D519" s="120">
        <v>8303120</v>
      </c>
      <c r="E519" s="120">
        <v>8684339</v>
      </c>
      <c r="F519" s="120">
        <v>9005918</v>
      </c>
      <c r="G519" s="120">
        <v>9045241</v>
      </c>
      <c r="H519" s="121">
        <v>4713.1000000000004</v>
      </c>
      <c r="I519" s="121">
        <v>4843.28</v>
      </c>
      <c r="J519" s="121">
        <v>5021.67</v>
      </c>
      <c r="K519" s="121">
        <v>5240.33</v>
      </c>
      <c r="L519" s="121">
        <v>5436.07</v>
      </c>
      <c r="M519" s="121">
        <v>5568.59</v>
      </c>
    </row>
    <row r="520" spans="1:13" hidden="1" x14ac:dyDescent="0.2">
      <c r="A520" s="119" t="s">
        <v>176</v>
      </c>
      <c r="B520" s="120">
        <v>5859717</v>
      </c>
      <c r="C520" s="120">
        <v>6075210</v>
      </c>
      <c r="D520" s="120">
        <v>6285330</v>
      </c>
      <c r="E520" s="120">
        <v>6576794</v>
      </c>
      <c r="F520" s="120">
        <v>6851355</v>
      </c>
      <c r="G520" s="120">
        <v>6782088</v>
      </c>
      <c r="H520" s="121">
        <v>3622.33</v>
      </c>
      <c r="I520" s="121">
        <v>3750.17</v>
      </c>
      <c r="J520" s="121">
        <v>3878.91</v>
      </c>
      <c r="K520" s="121">
        <v>4046.83</v>
      </c>
      <c r="L520" s="121">
        <v>4210.25</v>
      </c>
      <c r="M520" s="121">
        <v>4279.88</v>
      </c>
    </row>
    <row r="521" spans="1:13" hidden="1" x14ac:dyDescent="0.2">
      <c r="A521" s="119" t="s">
        <v>177</v>
      </c>
      <c r="B521" s="120">
        <v>159803</v>
      </c>
      <c r="C521" s="120">
        <v>163399</v>
      </c>
      <c r="D521" s="120">
        <v>171009</v>
      </c>
      <c r="E521" s="120">
        <v>176976</v>
      </c>
      <c r="F521" s="120">
        <v>182731</v>
      </c>
      <c r="G521" s="122" t="s">
        <v>178</v>
      </c>
      <c r="H521" s="121">
        <v>98.4</v>
      </c>
      <c r="I521" s="121">
        <v>100.3</v>
      </c>
      <c r="J521" s="121">
        <v>104.2</v>
      </c>
      <c r="K521" s="121">
        <v>107.3</v>
      </c>
      <c r="L521" s="121">
        <v>111</v>
      </c>
      <c r="M521" s="121">
        <v>111.6</v>
      </c>
    </row>
    <row r="522" spans="1:13" hidden="1" x14ac:dyDescent="0.2">
      <c r="A522" s="119" t="s">
        <v>179</v>
      </c>
      <c r="B522" s="120">
        <v>127296</v>
      </c>
      <c r="C522" s="120">
        <v>136059</v>
      </c>
      <c r="D522" s="120">
        <v>142327</v>
      </c>
      <c r="E522" s="120">
        <v>150090</v>
      </c>
      <c r="F522" s="120">
        <v>163880</v>
      </c>
      <c r="G522" s="120">
        <v>174718</v>
      </c>
      <c r="H522" s="121">
        <v>77.819999999999993</v>
      </c>
      <c r="I522" s="121">
        <v>83.13</v>
      </c>
      <c r="J522" s="121">
        <v>87.02</v>
      </c>
      <c r="K522" s="121">
        <v>91.57</v>
      </c>
      <c r="L522" s="121">
        <v>99.99</v>
      </c>
      <c r="M522" s="121">
        <v>107.19</v>
      </c>
    </row>
    <row r="523" spans="1:13" hidden="1" x14ac:dyDescent="0.2">
      <c r="A523" s="119" t="s">
        <v>180</v>
      </c>
      <c r="B523" s="120">
        <v>203923</v>
      </c>
      <c r="C523" s="120">
        <v>221072</v>
      </c>
      <c r="D523" s="120">
        <v>232391</v>
      </c>
      <c r="E523" s="120">
        <v>243446</v>
      </c>
      <c r="F523" s="120">
        <v>255038</v>
      </c>
      <c r="G523" s="120">
        <v>259562</v>
      </c>
      <c r="H523" s="121">
        <v>118.72</v>
      </c>
      <c r="I523" s="121">
        <v>125.54</v>
      </c>
      <c r="J523" s="121">
        <v>131.29</v>
      </c>
      <c r="K523" s="121">
        <v>137.13</v>
      </c>
      <c r="L523" s="121">
        <v>141.69</v>
      </c>
      <c r="M523" s="121">
        <v>143.84</v>
      </c>
    </row>
    <row r="524" spans="1:13" hidden="1" x14ac:dyDescent="0.2">
      <c r="A524" s="119" t="s">
        <v>181</v>
      </c>
      <c r="B524" s="120">
        <v>133938</v>
      </c>
      <c r="C524" s="120">
        <v>139097</v>
      </c>
      <c r="D524" s="120">
        <v>140139</v>
      </c>
      <c r="E524" s="120">
        <v>140448</v>
      </c>
      <c r="F524" s="120">
        <v>145148</v>
      </c>
      <c r="G524" s="120">
        <v>146769</v>
      </c>
      <c r="H524" s="121">
        <v>91.89</v>
      </c>
      <c r="I524" s="121">
        <v>94.32</v>
      </c>
      <c r="J524" s="121">
        <v>94.62</v>
      </c>
      <c r="K524" s="121">
        <v>96.92</v>
      </c>
      <c r="L524" s="121">
        <v>99.99</v>
      </c>
      <c r="M524" s="121">
        <v>102.03</v>
      </c>
    </row>
    <row r="525" spans="1:13" hidden="1" x14ac:dyDescent="0.2">
      <c r="A525" s="119" t="s">
        <v>182</v>
      </c>
      <c r="B525" s="120">
        <v>1565157</v>
      </c>
      <c r="C525" s="120">
        <v>1614492</v>
      </c>
      <c r="D525" s="120">
        <v>1675370</v>
      </c>
      <c r="E525" s="120">
        <v>1743514</v>
      </c>
      <c r="F525" s="120">
        <v>1829200</v>
      </c>
      <c r="G525" s="120">
        <v>1820655</v>
      </c>
      <c r="H525" s="121">
        <v>1077</v>
      </c>
      <c r="I525" s="121">
        <v>1108</v>
      </c>
      <c r="J525" s="121">
        <v>1142</v>
      </c>
      <c r="K525" s="121">
        <v>1188</v>
      </c>
      <c r="L525" s="121">
        <v>1240</v>
      </c>
      <c r="M525" s="121">
        <v>1264</v>
      </c>
    </row>
    <row r="526" spans="1:13" hidden="1" x14ac:dyDescent="0.2">
      <c r="A526" s="119" t="s">
        <v>183</v>
      </c>
      <c r="B526" s="120">
        <v>48418</v>
      </c>
      <c r="C526" s="120">
        <v>44413</v>
      </c>
      <c r="D526" s="120">
        <v>51386</v>
      </c>
      <c r="E526" s="120">
        <v>46456</v>
      </c>
      <c r="F526" s="120">
        <v>51256</v>
      </c>
      <c r="G526" s="120">
        <v>47909</v>
      </c>
      <c r="H526" s="121">
        <v>23.7</v>
      </c>
      <c r="I526" s="121">
        <v>24</v>
      </c>
      <c r="J526" s="121">
        <v>27</v>
      </c>
      <c r="K526" s="121">
        <v>26</v>
      </c>
      <c r="L526" s="121">
        <v>28.6</v>
      </c>
      <c r="M526" s="121">
        <v>26.3</v>
      </c>
    </row>
    <row r="527" spans="1:13" hidden="1" x14ac:dyDescent="0.2">
      <c r="A527" s="119" t="s">
        <v>184</v>
      </c>
      <c r="B527" s="120">
        <v>117867</v>
      </c>
      <c r="C527" s="120">
        <v>124285</v>
      </c>
      <c r="D527" s="120">
        <v>132663</v>
      </c>
      <c r="E527" s="120">
        <v>138801</v>
      </c>
      <c r="F527" s="120">
        <v>148535</v>
      </c>
      <c r="G527" s="120">
        <v>157433</v>
      </c>
      <c r="H527" s="121">
        <v>62.61</v>
      </c>
      <c r="I527" s="121">
        <v>66.14</v>
      </c>
      <c r="J527" s="121">
        <v>70.319999999999993</v>
      </c>
      <c r="K527" s="121">
        <v>72.55</v>
      </c>
      <c r="L527" s="121">
        <v>77.180000000000007</v>
      </c>
      <c r="M527" s="121">
        <v>82.53</v>
      </c>
    </row>
    <row r="528" spans="1:13" hidden="1" x14ac:dyDescent="0.2">
      <c r="A528" s="119" t="s">
        <v>185</v>
      </c>
      <c r="B528" s="120">
        <v>138523</v>
      </c>
      <c r="C528" s="120">
        <v>144437</v>
      </c>
      <c r="D528" s="120">
        <v>146935</v>
      </c>
      <c r="E528" s="120">
        <v>155198</v>
      </c>
      <c r="F528" s="120">
        <v>153115</v>
      </c>
      <c r="G528" s="120">
        <v>147037</v>
      </c>
      <c r="H528" s="121">
        <v>71.64</v>
      </c>
      <c r="I528" s="121">
        <v>73.61</v>
      </c>
      <c r="J528" s="121">
        <v>74.56</v>
      </c>
      <c r="K528" s="121">
        <v>78.56</v>
      </c>
      <c r="L528" s="121">
        <v>81.33</v>
      </c>
      <c r="M528" s="121">
        <v>79.95</v>
      </c>
    </row>
    <row r="529" spans="1:13" hidden="1" x14ac:dyDescent="0.2">
      <c r="A529" s="119" t="s">
        <v>186</v>
      </c>
      <c r="B529" s="120">
        <v>696896</v>
      </c>
      <c r="C529" s="120">
        <v>717591</v>
      </c>
      <c r="D529" s="120">
        <v>774689</v>
      </c>
      <c r="E529" s="120">
        <v>825661</v>
      </c>
      <c r="F529" s="120">
        <v>873495</v>
      </c>
      <c r="G529" s="120">
        <v>880764</v>
      </c>
      <c r="H529" s="121">
        <v>403.4</v>
      </c>
      <c r="I529" s="121">
        <v>419.8</v>
      </c>
      <c r="J529" s="121">
        <v>451.9</v>
      </c>
      <c r="K529" s="121">
        <v>480</v>
      </c>
      <c r="L529" s="121">
        <v>501.5</v>
      </c>
      <c r="M529" s="121">
        <v>515.9</v>
      </c>
    </row>
    <row r="530" spans="1:13" hidden="1" x14ac:dyDescent="0.2">
      <c r="A530" s="119" t="s">
        <v>187</v>
      </c>
      <c r="B530" s="120">
        <v>1187434</v>
      </c>
      <c r="C530" s="120">
        <v>1228109</v>
      </c>
      <c r="D530" s="120">
        <v>1229883</v>
      </c>
      <c r="E530" s="120">
        <v>1302541</v>
      </c>
      <c r="F530" s="120">
        <v>1338640</v>
      </c>
      <c r="G530" s="120">
        <v>1286241</v>
      </c>
      <c r="H530" s="121">
        <v>761</v>
      </c>
      <c r="I530" s="121">
        <v>779</v>
      </c>
      <c r="J530" s="121">
        <v>789</v>
      </c>
      <c r="K530" s="121">
        <v>823</v>
      </c>
      <c r="L530" s="121">
        <v>853</v>
      </c>
      <c r="M530" s="121">
        <v>858</v>
      </c>
    </row>
    <row r="531" spans="1:13" hidden="1" x14ac:dyDescent="0.2">
      <c r="A531" s="119" t="s">
        <v>188</v>
      </c>
      <c r="B531" s="120">
        <v>70597</v>
      </c>
      <c r="C531" s="120">
        <v>89171</v>
      </c>
      <c r="D531" s="120">
        <v>75344</v>
      </c>
      <c r="E531" s="120">
        <v>97338</v>
      </c>
      <c r="F531" s="120">
        <v>96972</v>
      </c>
      <c r="G531" s="120">
        <v>84587</v>
      </c>
      <c r="H531" s="121">
        <v>37.799999999999997</v>
      </c>
      <c r="I531" s="121">
        <v>46.04</v>
      </c>
      <c r="J531" s="121">
        <v>40.61</v>
      </c>
      <c r="K531" s="121">
        <v>52.41</v>
      </c>
      <c r="L531" s="121">
        <v>51.85</v>
      </c>
      <c r="M531" s="121">
        <v>50.52</v>
      </c>
    </row>
    <row r="532" spans="1:13" hidden="1" x14ac:dyDescent="0.2">
      <c r="A532" s="119" t="s">
        <v>189</v>
      </c>
      <c r="B532" s="120">
        <v>824746</v>
      </c>
      <c r="C532" s="120">
        <v>866704</v>
      </c>
      <c r="D532" s="120">
        <v>891128</v>
      </c>
      <c r="E532" s="120">
        <v>903920</v>
      </c>
      <c r="F532" s="120">
        <v>922638</v>
      </c>
      <c r="G532" s="120">
        <v>909309</v>
      </c>
      <c r="H532" s="121">
        <v>471.3</v>
      </c>
      <c r="I532" s="121">
        <v>497</v>
      </c>
      <c r="J532" s="121">
        <v>505.8</v>
      </c>
      <c r="K532" s="121">
        <v>515.20000000000005</v>
      </c>
      <c r="L532" s="121">
        <v>526.79999999999995</v>
      </c>
      <c r="M532" s="121">
        <v>530</v>
      </c>
    </row>
    <row r="533" spans="1:13" hidden="1" x14ac:dyDescent="0.2">
      <c r="A533" s="119" t="s">
        <v>190</v>
      </c>
      <c r="B533" s="120">
        <v>16456</v>
      </c>
      <c r="C533" s="120">
        <v>17822</v>
      </c>
      <c r="D533" s="120">
        <v>19152</v>
      </c>
      <c r="E533" s="120">
        <v>21543</v>
      </c>
      <c r="F533" s="120">
        <v>22765</v>
      </c>
      <c r="G533" s="120">
        <v>23284</v>
      </c>
      <c r="H533" s="121">
        <v>9.52</v>
      </c>
      <c r="I533" s="121">
        <v>10.18</v>
      </c>
      <c r="J533" s="121">
        <v>10.93</v>
      </c>
      <c r="K533" s="121">
        <v>12.28</v>
      </c>
      <c r="L533" s="121">
        <v>12.97</v>
      </c>
      <c r="M533" s="121">
        <v>13.17</v>
      </c>
    </row>
    <row r="534" spans="1:13" hidden="1" x14ac:dyDescent="0.2">
      <c r="A534" s="119" t="s">
        <v>191</v>
      </c>
      <c r="B534" s="120">
        <v>47469</v>
      </c>
      <c r="C534" s="120">
        <v>55781</v>
      </c>
      <c r="D534" s="120">
        <v>54751</v>
      </c>
      <c r="E534" s="120">
        <v>59461</v>
      </c>
      <c r="F534" s="120">
        <v>64737</v>
      </c>
      <c r="G534" s="120">
        <v>58272</v>
      </c>
      <c r="H534" s="121">
        <v>24.74</v>
      </c>
      <c r="I534" s="121">
        <v>28.71</v>
      </c>
      <c r="J534" s="121">
        <v>28.47</v>
      </c>
      <c r="K534" s="121">
        <v>31.04</v>
      </c>
      <c r="L534" s="121">
        <v>34.130000000000003</v>
      </c>
      <c r="M534" s="121">
        <v>32.24</v>
      </c>
    </row>
    <row r="535" spans="1:13" hidden="1" x14ac:dyDescent="0.2">
      <c r="A535" s="119" t="s">
        <v>192</v>
      </c>
      <c r="B535" s="120">
        <v>44290</v>
      </c>
      <c r="C535" s="120">
        <v>50291</v>
      </c>
      <c r="D535" s="120">
        <v>45002</v>
      </c>
      <c r="E535" s="120">
        <v>54132</v>
      </c>
      <c r="F535" s="120">
        <v>61762</v>
      </c>
      <c r="G535" s="120">
        <v>65332</v>
      </c>
      <c r="H535" s="121">
        <v>23.99</v>
      </c>
      <c r="I535" s="121">
        <v>26.64</v>
      </c>
      <c r="J535" s="121">
        <v>24.53</v>
      </c>
      <c r="K535" s="121">
        <v>28.1</v>
      </c>
      <c r="L535" s="121">
        <v>32.71</v>
      </c>
      <c r="M535" s="121">
        <v>34.67</v>
      </c>
    </row>
    <row r="536" spans="1:13" hidden="1" x14ac:dyDescent="0.2">
      <c r="A536" s="119" t="s">
        <v>193</v>
      </c>
      <c r="B536" s="120">
        <v>26297</v>
      </c>
      <c r="C536" s="120">
        <v>27356</v>
      </c>
      <c r="D536" s="120">
        <v>28991</v>
      </c>
      <c r="E536" s="120">
        <v>30664</v>
      </c>
      <c r="F536" s="120">
        <v>31784</v>
      </c>
      <c r="G536" s="120">
        <v>31605</v>
      </c>
      <c r="H536" s="121">
        <v>16.28</v>
      </c>
      <c r="I536" s="121">
        <v>16.98</v>
      </c>
      <c r="J536" s="121">
        <v>18.11</v>
      </c>
      <c r="K536" s="121">
        <v>19.079999999999998</v>
      </c>
      <c r="L536" s="121">
        <v>19.77</v>
      </c>
      <c r="M536" s="121">
        <v>20.309999999999999</v>
      </c>
    </row>
    <row r="537" spans="1:13" hidden="1" x14ac:dyDescent="0.2">
      <c r="A537" s="119" t="s">
        <v>194</v>
      </c>
      <c r="B537" s="120">
        <v>200778</v>
      </c>
      <c r="C537" s="120">
        <v>213447</v>
      </c>
      <c r="D537" s="120">
        <v>220321</v>
      </c>
      <c r="E537" s="120">
        <v>228169</v>
      </c>
      <c r="F537" s="120">
        <v>234045</v>
      </c>
      <c r="G537" s="120">
        <v>246841</v>
      </c>
      <c r="H537" s="121">
        <v>118.93</v>
      </c>
      <c r="I537" s="121">
        <v>124.07</v>
      </c>
      <c r="J537" s="121">
        <v>126.42</v>
      </c>
      <c r="K537" s="121">
        <v>130.66999999999999</v>
      </c>
      <c r="L537" s="121">
        <v>136</v>
      </c>
      <c r="M537" s="121">
        <v>143.63999999999999</v>
      </c>
    </row>
    <row r="538" spans="1:13" hidden="1" x14ac:dyDescent="0.2">
      <c r="A538" s="119" t="s">
        <v>195</v>
      </c>
      <c r="B538" s="120">
        <v>13344</v>
      </c>
      <c r="C538" s="120">
        <v>14700</v>
      </c>
      <c r="D538" s="120">
        <v>15541</v>
      </c>
      <c r="E538" s="120">
        <v>15848</v>
      </c>
      <c r="F538" s="120">
        <v>17155</v>
      </c>
      <c r="G538" s="120">
        <v>16194</v>
      </c>
      <c r="H538" s="121">
        <v>7.31</v>
      </c>
      <c r="I538" s="121">
        <v>7.89</v>
      </c>
      <c r="J538" s="121">
        <v>8.52</v>
      </c>
      <c r="K538" s="121">
        <v>8.86</v>
      </c>
      <c r="L538" s="121">
        <v>9.35</v>
      </c>
      <c r="M538" s="121">
        <v>9.1999999999999993</v>
      </c>
    </row>
    <row r="539" spans="1:13" hidden="1" x14ac:dyDescent="0.2">
      <c r="A539" s="119" t="s">
        <v>196</v>
      </c>
      <c r="B539" s="120">
        <v>380610</v>
      </c>
      <c r="C539" s="120">
        <v>393842</v>
      </c>
      <c r="D539" s="120">
        <v>411365</v>
      </c>
      <c r="E539" s="120">
        <v>429088</v>
      </c>
      <c r="F539" s="120">
        <v>445556</v>
      </c>
      <c r="G539" s="120">
        <v>460266</v>
      </c>
      <c r="H539" s="121">
        <v>231</v>
      </c>
      <c r="I539" s="121">
        <v>239</v>
      </c>
      <c r="J539" s="121">
        <v>253</v>
      </c>
      <c r="K539" s="121">
        <v>264</v>
      </c>
      <c r="L539" s="121">
        <v>273</v>
      </c>
      <c r="M539" s="121">
        <v>281</v>
      </c>
    </row>
    <row r="540" spans="1:13" hidden="1" x14ac:dyDescent="0.2">
      <c r="A540" s="119" t="s">
        <v>197</v>
      </c>
      <c r="B540" s="120">
        <v>160304</v>
      </c>
      <c r="C540" s="120">
        <v>167237</v>
      </c>
      <c r="D540" s="120">
        <v>171153</v>
      </c>
      <c r="E540" s="120">
        <v>177644</v>
      </c>
      <c r="F540" s="120">
        <v>189359</v>
      </c>
      <c r="G540" s="120">
        <v>179107</v>
      </c>
      <c r="H540" s="121">
        <v>94.57</v>
      </c>
      <c r="I540" s="121">
        <v>99.87</v>
      </c>
      <c r="J540" s="121">
        <v>102.48</v>
      </c>
      <c r="K540" s="121">
        <v>106.82</v>
      </c>
      <c r="L540" s="121">
        <v>111.07</v>
      </c>
      <c r="M540" s="121">
        <v>113.48</v>
      </c>
    </row>
    <row r="541" spans="1:13" hidden="1" x14ac:dyDescent="0.2">
      <c r="A541" s="119" t="s">
        <v>198</v>
      </c>
      <c r="B541" s="120">
        <v>607781</v>
      </c>
      <c r="C541" s="120">
        <v>581590</v>
      </c>
      <c r="D541" s="120">
        <v>605089</v>
      </c>
      <c r="E541" s="120">
        <v>631698</v>
      </c>
      <c r="F541" s="120">
        <v>633098</v>
      </c>
      <c r="G541" s="120">
        <v>681574</v>
      </c>
      <c r="H541" s="121">
        <v>304.60000000000002</v>
      </c>
      <c r="I541" s="121">
        <v>287.5</v>
      </c>
      <c r="J541" s="121">
        <v>301.5</v>
      </c>
      <c r="K541" s="121">
        <v>319.7</v>
      </c>
      <c r="L541" s="121">
        <v>324.7</v>
      </c>
      <c r="M541" s="121">
        <v>347.4</v>
      </c>
    </row>
    <row r="542" spans="1:13" hidden="1" x14ac:dyDescent="0.2">
      <c r="A542" s="119" t="s">
        <v>199</v>
      </c>
      <c r="B542" s="120">
        <v>157545</v>
      </c>
      <c r="C542" s="120">
        <v>162991</v>
      </c>
      <c r="D542" s="120">
        <v>175112</v>
      </c>
      <c r="E542" s="120">
        <v>191011</v>
      </c>
      <c r="F542" s="120">
        <v>205854</v>
      </c>
      <c r="G542" s="120">
        <v>206199</v>
      </c>
      <c r="H542" s="121">
        <v>80.09</v>
      </c>
      <c r="I542" s="121">
        <v>81.96</v>
      </c>
      <c r="J542" s="121">
        <v>88.79</v>
      </c>
      <c r="K542" s="121">
        <v>97.59</v>
      </c>
      <c r="L542" s="121">
        <v>103.76</v>
      </c>
      <c r="M542" s="121">
        <v>110.4</v>
      </c>
    </row>
    <row r="543" spans="1:13" hidden="1" x14ac:dyDescent="0.2">
      <c r="A543" s="119" t="s">
        <v>200</v>
      </c>
      <c r="B543" s="120">
        <v>296815</v>
      </c>
      <c r="C543" s="120">
        <v>284620</v>
      </c>
      <c r="D543" s="120">
        <v>314958</v>
      </c>
      <c r="E543" s="120">
        <v>317706</v>
      </c>
      <c r="F543" s="120">
        <v>315723</v>
      </c>
      <c r="G543" s="120">
        <v>337381</v>
      </c>
      <c r="H543" s="121">
        <v>159</v>
      </c>
      <c r="I543" s="121">
        <v>151.6</v>
      </c>
      <c r="J543" s="121">
        <v>172.5</v>
      </c>
      <c r="K543" s="121">
        <v>172.2</v>
      </c>
      <c r="L543" s="121">
        <v>171.2</v>
      </c>
      <c r="M543" s="121">
        <v>183.2</v>
      </c>
    </row>
    <row r="544" spans="1:13" hidden="1" x14ac:dyDescent="0.2">
      <c r="A544" s="119" t="s">
        <v>201</v>
      </c>
      <c r="B544" s="120">
        <v>37260</v>
      </c>
      <c r="C544" s="120">
        <v>37356</v>
      </c>
      <c r="D544" s="120">
        <v>37772</v>
      </c>
      <c r="E544" s="120">
        <v>38944</v>
      </c>
      <c r="F544" s="120">
        <v>40729</v>
      </c>
      <c r="G544" s="120">
        <v>41004</v>
      </c>
      <c r="H544" s="121">
        <v>22.31</v>
      </c>
      <c r="I544" s="121">
        <v>23.04</v>
      </c>
      <c r="J544" s="121">
        <v>23.64</v>
      </c>
      <c r="K544" s="121">
        <v>24.57</v>
      </c>
      <c r="L544" s="121">
        <v>25.51</v>
      </c>
      <c r="M544" s="121">
        <v>26.2</v>
      </c>
    </row>
    <row r="545" spans="1:13" hidden="1" x14ac:dyDescent="0.2">
      <c r="A545" s="119" t="s">
        <v>202</v>
      </c>
      <c r="B545" s="120">
        <v>90299</v>
      </c>
      <c r="C545" s="120">
        <v>94903</v>
      </c>
      <c r="D545" s="120">
        <v>98330</v>
      </c>
      <c r="E545" s="120">
        <v>102892</v>
      </c>
      <c r="F545" s="120">
        <v>104846</v>
      </c>
      <c r="G545" s="120">
        <v>102818</v>
      </c>
      <c r="H545" s="121">
        <v>51.75</v>
      </c>
      <c r="I545" s="121">
        <v>54.89</v>
      </c>
      <c r="J545" s="121">
        <v>57.62</v>
      </c>
      <c r="K545" s="121">
        <v>61.12</v>
      </c>
      <c r="L545" s="121">
        <v>62.51</v>
      </c>
      <c r="M545" s="121">
        <v>62.8</v>
      </c>
    </row>
    <row r="546" spans="1:13" hidden="1" x14ac:dyDescent="0.2">
      <c r="A546" s="119" t="s">
        <v>203</v>
      </c>
      <c r="B546" s="120">
        <v>147000</v>
      </c>
      <c r="C546" s="120">
        <v>149500</v>
      </c>
      <c r="D546" s="120">
        <v>155100</v>
      </c>
      <c r="E546" s="120">
        <v>162500</v>
      </c>
      <c r="F546" s="120">
        <v>167200</v>
      </c>
      <c r="G546" s="120">
        <v>174000</v>
      </c>
      <c r="H546" s="121">
        <v>91.7</v>
      </c>
      <c r="I546" s="121">
        <v>93.1</v>
      </c>
      <c r="J546" s="121">
        <v>98.1</v>
      </c>
      <c r="K546" s="121">
        <v>102.7</v>
      </c>
      <c r="L546" s="121">
        <v>106.1</v>
      </c>
      <c r="M546" s="121">
        <v>109.1</v>
      </c>
    </row>
    <row r="547" spans="1:13" hidden="1" x14ac:dyDescent="0.2">
      <c r="A547" s="119" t="s">
        <v>204</v>
      </c>
      <c r="B547" s="120">
        <v>288960</v>
      </c>
      <c r="C547" s="120">
        <v>279630</v>
      </c>
      <c r="D547" s="120">
        <v>287220</v>
      </c>
      <c r="E547" s="120">
        <v>298650</v>
      </c>
      <c r="F547" s="120">
        <v>310660</v>
      </c>
      <c r="G547" s="122" t="s">
        <v>178</v>
      </c>
      <c r="H547" s="121">
        <v>182</v>
      </c>
      <c r="I547" s="121">
        <v>180.9</v>
      </c>
      <c r="J547" s="121">
        <v>188.8</v>
      </c>
      <c r="K547" s="121">
        <v>192.9</v>
      </c>
      <c r="L547" s="121">
        <v>200.4</v>
      </c>
      <c r="M547" s="121">
        <v>210.9</v>
      </c>
    </row>
    <row r="548" spans="1:13" hidden="1" x14ac:dyDescent="0.2"/>
    <row r="549" spans="1:13" hidden="1" x14ac:dyDescent="0.2">
      <c r="A549" s="79" t="s">
        <v>205</v>
      </c>
    </row>
    <row r="550" spans="1:13" hidden="1" x14ac:dyDescent="0.2">
      <c r="A550" s="79" t="s">
        <v>178</v>
      </c>
      <c r="B550" s="79" t="s">
        <v>206</v>
      </c>
    </row>
    <row r="551" spans="1:13" hidden="1" x14ac:dyDescent="0.2"/>
    <row r="552" spans="1:13" hidden="1" x14ac:dyDescent="0.2">
      <c r="A552" s="79" t="s">
        <v>167</v>
      </c>
      <c r="B552" s="79" t="s">
        <v>123</v>
      </c>
    </row>
    <row r="553" spans="1:13" hidden="1" x14ac:dyDescent="0.2">
      <c r="A553" s="79" t="s">
        <v>169</v>
      </c>
      <c r="B553" s="79" t="s">
        <v>170</v>
      </c>
    </row>
    <row r="554" spans="1:13" hidden="1" x14ac:dyDescent="0.2"/>
    <row r="555" spans="1:13" hidden="1" x14ac:dyDescent="0.2">
      <c r="A555" s="119" t="s">
        <v>171</v>
      </c>
      <c r="B555" s="119" t="s">
        <v>172</v>
      </c>
      <c r="C555" s="119" t="s">
        <v>172</v>
      </c>
      <c r="D555" s="119" t="s">
        <v>172</v>
      </c>
      <c r="E555" s="119" t="s">
        <v>172</v>
      </c>
      <c r="F555" s="119" t="s">
        <v>172</v>
      </c>
      <c r="G555" s="119" t="s">
        <v>172</v>
      </c>
      <c r="H555" s="119" t="s">
        <v>173</v>
      </c>
      <c r="I555" s="119" t="s">
        <v>173</v>
      </c>
      <c r="J555" s="119" t="s">
        <v>173</v>
      </c>
      <c r="K555" s="119" t="s">
        <v>173</v>
      </c>
      <c r="L555" s="119" t="s">
        <v>173</v>
      </c>
      <c r="M555" s="119" t="s">
        <v>173</v>
      </c>
    </row>
    <row r="556" spans="1:13" hidden="1" x14ac:dyDescent="0.2">
      <c r="A556" s="119" t="s">
        <v>174</v>
      </c>
      <c r="B556" s="119" t="s">
        <v>158</v>
      </c>
      <c r="C556" s="119" t="s">
        <v>159</v>
      </c>
      <c r="D556" s="119" t="s">
        <v>160</v>
      </c>
      <c r="E556" s="119" t="s">
        <v>161</v>
      </c>
      <c r="F556" s="119" t="s">
        <v>162</v>
      </c>
      <c r="G556" s="119" t="s">
        <v>163</v>
      </c>
      <c r="H556" s="119" t="s">
        <v>158</v>
      </c>
      <c r="I556" s="119" t="s">
        <v>159</v>
      </c>
      <c r="J556" s="119" t="s">
        <v>160</v>
      </c>
      <c r="K556" s="119" t="s">
        <v>161</v>
      </c>
      <c r="L556" s="119" t="s">
        <v>162</v>
      </c>
      <c r="M556" s="119" t="s">
        <v>163</v>
      </c>
    </row>
    <row r="557" spans="1:13" hidden="1" x14ac:dyDescent="0.2">
      <c r="A557" s="119" t="s">
        <v>175</v>
      </c>
      <c r="B557" s="120">
        <v>8101164</v>
      </c>
      <c r="C557" s="120">
        <v>8070745</v>
      </c>
      <c r="D557" s="120">
        <v>7954751</v>
      </c>
      <c r="E557" s="120">
        <v>7899279</v>
      </c>
      <c r="F557" s="120">
        <v>7878841</v>
      </c>
      <c r="G557" s="120">
        <v>7662973</v>
      </c>
      <c r="H557" s="121">
        <v>4911.67</v>
      </c>
      <c r="I557" s="121">
        <v>4880.63</v>
      </c>
      <c r="J557" s="121">
        <v>4837.78</v>
      </c>
      <c r="K557" s="121">
        <v>4802.8</v>
      </c>
      <c r="L557" s="121">
        <v>4785.33</v>
      </c>
      <c r="M557" s="121">
        <v>4756.46</v>
      </c>
    </row>
    <row r="558" spans="1:13" hidden="1" x14ac:dyDescent="0.2">
      <c r="A558" s="119" t="s">
        <v>176</v>
      </c>
      <c r="B558" s="120">
        <v>6370786</v>
      </c>
      <c r="C558" s="120">
        <v>6355621</v>
      </c>
      <c r="D558" s="120">
        <v>6210955</v>
      </c>
      <c r="E558" s="120">
        <v>6152614</v>
      </c>
      <c r="F558" s="120">
        <v>6141102</v>
      </c>
      <c r="G558" s="120">
        <v>5943420</v>
      </c>
      <c r="H558" s="121">
        <v>3951.63</v>
      </c>
      <c r="I558" s="121">
        <v>3928.22</v>
      </c>
      <c r="J558" s="121">
        <v>3863.86</v>
      </c>
      <c r="K558" s="121">
        <v>3820.64</v>
      </c>
      <c r="L558" s="121">
        <v>3806.57</v>
      </c>
      <c r="M558" s="121">
        <v>3778.46</v>
      </c>
    </row>
    <row r="559" spans="1:13" hidden="1" x14ac:dyDescent="0.2">
      <c r="A559" s="119" t="s">
        <v>177</v>
      </c>
      <c r="B559" s="120">
        <v>188607</v>
      </c>
      <c r="C559" s="120">
        <v>185707</v>
      </c>
      <c r="D559" s="120">
        <v>182161</v>
      </c>
      <c r="E559" s="120">
        <v>177986</v>
      </c>
      <c r="F559" s="120">
        <v>173277</v>
      </c>
      <c r="G559" s="122" t="s">
        <v>178</v>
      </c>
      <c r="H559" s="121">
        <v>125.2</v>
      </c>
      <c r="I559" s="121">
        <v>123.5</v>
      </c>
      <c r="J559" s="121">
        <v>121</v>
      </c>
      <c r="K559" s="121">
        <v>117.7</v>
      </c>
      <c r="L559" s="121">
        <v>115.2</v>
      </c>
      <c r="M559" s="121">
        <v>113.3</v>
      </c>
    </row>
    <row r="560" spans="1:13" hidden="1" x14ac:dyDescent="0.2">
      <c r="A560" s="119" t="s">
        <v>179</v>
      </c>
      <c r="B560" s="120">
        <v>106354</v>
      </c>
      <c r="C560" s="120">
        <v>107199</v>
      </c>
      <c r="D560" s="120">
        <v>106732</v>
      </c>
      <c r="E560" s="120">
        <v>107510</v>
      </c>
      <c r="F560" s="120">
        <v>110363</v>
      </c>
      <c r="G560" s="120">
        <v>108923</v>
      </c>
      <c r="H560" s="121">
        <v>64.540000000000006</v>
      </c>
      <c r="I560" s="121">
        <v>65.09</v>
      </c>
      <c r="J560" s="121">
        <v>64.91</v>
      </c>
      <c r="K560" s="121">
        <v>65.31</v>
      </c>
      <c r="L560" s="121">
        <v>67.22</v>
      </c>
      <c r="M560" s="121">
        <v>67.48</v>
      </c>
    </row>
    <row r="561" spans="1:13" hidden="1" x14ac:dyDescent="0.2">
      <c r="A561" s="119" t="s">
        <v>180</v>
      </c>
      <c r="B561" s="120">
        <v>159448</v>
      </c>
      <c r="C561" s="120">
        <v>159350</v>
      </c>
      <c r="D561" s="120">
        <v>161918</v>
      </c>
      <c r="E561" s="120">
        <v>161168</v>
      </c>
      <c r="F561" s="120">
        <v>160557</v>
      </c>
      <c r="G561" s="120">
        <v>150535</v>
      </c>
      <c r="H561" s="121">
        <v>95.93</v>
      </c>
      <c r="I561" s="121">
        <v>96.66</v>
      </c>
      <c r="J561" s="121">
        <v>95.27</v>
      </c>
      <c r="K561" s="121">
        <v>94.06</v>
      </c>
      <c r="L561" s="121">
        <v>92.29</v>
      </c>
      <c r="M561" s="121">
        <v>90.51</v>
      </c>
    </row>
    <row r="562" spans="1:13" hidden="1" x14ac:dyDescent="0.2">
      <c r="A562" s="119" t="s">
        <v>181</v>
      </c>
      <c r="B562" s="120">
        <v>116830</v>
      </c>
      <c r="C562" s="120">
        <v>113551</v>
      </c>
      <c r="D562" s="120">
        <v>117432</v>
      </c>
      <c r="E562" s="120">
        <v>114863</v>
      </c>
      <c r="F562" s="120">
        <v>117949</v>
      </c>
      <c r="G562" s="120">
        <v>121799</v>
      </c>
      <c r="H562" s="121">
        <v>77.38</v>
      </c>
      <c r="I562" s="121">
        <v>75.430000000000007</v>
      </c>
      <c r="J562" s="121">
        <v>77.819999999999993</v>
      </c>
      <c r="K562" s="121">
        <v>77.88</v>
      </c>
      <c r="L562" s="121">
        <v>79.61</v>
      </c>
      <c r="M562" s="121">
        <v>81.3</v>
      </c>
    </row>
    <row r="563" spans="1:13" hidden="1" x14ac:dyDescent="0.2">
      <c r="A563" s="119" t="s">
        <v>182</v>
      </c>
      <c r="B563" s="120">
        <v>1771055</v>
      </c>
      <c r="C563" s="120">
        <v>1741859</v>
      </c>
      <c r="D563" s="120">
        <v>1682893</v>
      </c>
      <c r="E563" s="120">
        <v>1643926</v>
      </c>
      <c r="F563" s="120">
        <v>1621713</v>
      </c>
      <c r="G563" s="120">
        <v>1568873</v>
      </c>
      <c r="H563" s="121">
        <v>1181</v>
      </c>
      <c r="I563" s="121">
        <v>1161</v>
      </c>
      <c r="J563" s="121">
        <v>1130</v>
      </c>
      <c r="K563" s="121">
        <v>1109</v>
      </c>
      <c r="L563" s="121">
        <v>1096</v>
      </c>
      <c r="M563" s="121">
        <v>1086</v>
      </c>
    </row>
    <row r="564" spans="1:13" hidden="1" x14ac:dyDescent="0.2">
      <c r="A564" s="119" t="s">
        <v>183</v>
      </c>
      <c r="B564" s="120">
        <v>16580</v>
      </c>
      <c r="C564" s="120">
        <v>19671</v>
      </c>
      <c r="D564" s="120">
        <v>22361</v>
      </c>
      <c r="E564" s="120">
        <v>21580</v>
      </c>
      <c r="F564" s="120">
        <v>22414</v>
      </c>
      <c r="G564" s="120">
        <v>20463</v>
      </c>
      <c r="H564" s="121">
        <v>9.4</v>
      </c>
      <c r="I564" s="121">
        <v>10.9</v>
      </c>
      <c r="J564" s="121">
        <v>12.1</v>
      </c>
      <c r="K564" s="121">
        <v>12.2</v>
      </c>
      <c r="L564" s="121">
        <v>12.1</v>
      </c>
      <c r="M564" s="121">
        <v>11.4</v>
      </c>
    </row>
    <row r="565" spans="1:13" hidden="1" x14ac:dyDescent="0.2">
      <c r="A565" s="119" t="s">
        <v>184</v>
      </c>
      <c r="B565" s="120">
        <v>156601</v>
      </c>
      <c r="C565" s="120">
        <v>163540</v>
      </c>
      <c r="D565" s="120">
        <v>159343</v>
      </c>
      <c r="E565" s="120">
        <v>160333</v>
      </c>
      <c r="F565" s="120">
        <v>171109</v>
      </c>
      <c r="G565" s="120">
        <v>183942</v>
      </c>
      <c r="H565" s="121">
        <v>84.49</v>
      </c>
      <c r="I565" s="121">
        <v>86.81</v>
      </c>
      <c r="J565" s="121">
        <v>86.07</v>
      </c>
      <c r="K565" s="121">
        <v>85.81</v>
      </c>
      <c r="L565" s="121">
        <v>92.67</v>
      </c>
      <c r="M565" s="121">
        <v>100.13</v>
      </c>
    </row>
    <row r="566" spans="1:13" hidden="1" x14ac:dyDescent="0.2">
      <c r="A566" s="119" t="s">
        <v>185</v>
      </c>
      <c r="B566" s="120">
        <v>178152</v>
      </c>
      <c r="C566" s="120">
        <v>177435</v>
      </c>
      <c r="D566" s="120">
        <v>166463</v>
      </c>
      <c r="E566" s="120">
        <v>181625</v>
      </c>
      <c r="F566" s="120">
        <v>176828</v>
      </c>
      <c r="G566" s="120">
        <v>168241</v>
      </c>
      <c r="H566" s="121">
        <v>88.62</v>
      </c>
      <c r="I566" s="121">
        <v>85.4</v>
      </c>
      <c r="J566" s="121">
        <v>81.209999999999994</v>
      </c>
      <c r="K566" s="121">
        <v>81.52</v>
      </c>
      <c r="L566" s="121">
        <v>78.739999999999995</v>
      </c>
      <c r="M566" s="121">
        <v>79.010000000000005</v>
      </c>
    </row>
    <row r="567" spans="1:13" hidden="1" x14ac:dyDescent="0.2">
      <c r="A567" s="119" t="s">
        <v>186</v>
      </c>
      <c r="B567" s="120">
        <v>582771</v>
      </c>
      <c r="C567" s="120">
        <v>593147</v>
      </c>
      <c r="D567" s="120">
        <v>587142</v>
      </c>
      <c r="E567" s="120">
        <v>588307</v>
      </c>
      <c r="F567" s="120">
        <v>585237</v>
      </c>
      <c r="G567" s="120">
        <v>573386</v>
      </c>
      <c r="H567" s="121">
        <v>356.8</v>
      </c>
      <c r="I567" s="121">
        <v>359.5</v>
      </c>
      <c r="J567" s="121">
        <v>357.5</v>
      </c>
      <c r="K567" s="121">
        <v>357.8</v>
      </c>
      <c r="L567" s="121">
        <v>356.7</v>
      </c>
      <c r="M567" s="121">
        <v>348.4</v>
      </c>
    </row>
    <row r="568" spans="1:13" hidden="1" x14ac:dyDescent="0.2">
      <c r="A568" s="119" t="s">
        <v>187</v>
      </c>
      <c r="B568" s="120">
        <v>1244346</v>
      </c>
      <c r="C568" s="120">
        <v>1240265</v>
      </c>
      <c r="D568" s="120">
        <v>1221471</v>
      </c>
      <c r="E568" s="120">
        <v>1228147</v>
      </c>
      <c r="F568" s="120">
        <v>1237187</v>
      </c>
      <c r="G568" s="120">
        <v>1201137</v>
      </c>
      <c r="H568" s="121">
        <v>786</v>
      </c>
      <c r="I568" s="121">
        <v>786</v>
      </c>
      <c r="J568" s="121">
        <v>781</v>
      </c>
      <c r="K568" s="121">
        <v>782</v>
      </c>
      <c r="L568" s="121">
        <v>785</v>
      </c>
      <c r="M568" s="121">
        <v>778</v>
      </c>
    </row>
    <row r="569" spans="1:13" hidden="1" x14ac:dyDescent="0.2">
      <c r="A569" s="119" t="s">
        <v>188</v>
      </c>
      <c r="B569" s="120">
        <v>66506</v>
      </c>
      <c r="C569" s="120">
        <v>66169</v>
      </c>
      <c r="D569" s="120">
        <v>82380</v>
      </c>
      <c r="E569" s="120">
        <v>77336</v>
      </c>
      <c r="F569" s="120">
        <v>68204</v>
      </c>
      <c r="G569" s="120">
        <v>61335</v>
      </c>
      <c r="H569" s="121">
        <v>37.659999999999997</v>
      </c>
      <c r="I569" s="121">
        <v>37.93</v>
      </c>
      <c r="J569" s="121">
        <v>44.8</v>
      </c>
      <c r="K569" s="121">
        <v>43.45</v>
      </c>
      <c r="L569" s="121">
        <v>39.92</v>
      </c>
      <c r="M569" s="121">
        <v>39.909999999999997</v>
      </c>
    </row>
    <row r="570" spans="1:13" hidden="1" x14ac:dyDescent="0.2">
      <c r="A570" s="119" t="s">
        <v>189</v>
      </c>
      <c r="B570" s="120">
        <v>1154746</v>
      </c>
      <c r="C570" s="120">
        <v>1150290</v>
      </c>
      <c r="D570" s="120">
        <v>1134505</v>
      </c>
      <c r="E570" s="120">
        <v>1108481</v>
      </c>
      <c r="F570" s="120">
        <v>1089419</v>
      </c>
      <c r="G570" s="120">
        <v>1002681</v>
      </c>
      <c r="H570" s="121">
        <v>660.4</v>
      </c>
      <c r="I570" s="121">
        <v>659.6</v>
      </c>
      <c r="J570" s="121">
        <v>648.4</v>
      </c>
      <c r="K570" s="121">
        <v>630.79999999999995</v>
      </c>
      <c r="L570" s="121">
        <v>622.6</v>
      </c>
      <c r="M570" s="121">
        <v>606.5</v>
      </c>
    </row>
    <row r="571" spans="1:13" hidden="1" x14ac:dyDescent="0.2">
      <c r="A571" s="119" t="s">
        <v>190</v>
      </c>
      <c r="B571" s="120">
        <v>31748</v>
      </c>
      <c r="C571" s="120">
        <v>33398</v>
      </c>
      <c r="D571" s="120">
        <v>34566</v>
      </c>
      <c r="E571" s="120">
        <v>34023</v>
      </c>
      <c r="F571" s="120">
        <v>33012</v>
      </c>
      <c r="G571" s="120">
        <v>32604</v>
      </c>
      <c r="H571" s="121">
        <v>19.13</v>
      </c>
      <c r="I571" s="121">
        <v>19.850000000000001</v>
      </c>
      <c r="J571" s="121">
        <v>20.7</v>
      </c>
      <c r="K571" s="121">
        <v>20.37</v>
      </c>
      <c r="L571" s="121">
        <v>19.670000000000002</v>
      </c>
      <c r="M571" s="121">
        <v>19.63</v>
      </c>
    </row>
    <row r="572" spans="1:13" hidden="1" x14ac:dyDescent="0.2">
      <c r="A572" s="119" t="s">
        <v>191</v>
      </c>
      <c r="B572" s="120">
        <v>29128</v>
      </c>
      <c r="C572" s="120">
        <v>31861</v>
      </c>
      <c r="D572" s="120">
        <v>30607</v>
      </c>
      <c r="E572" s="120">
        <v>28673</v>
      </c>
      <c r="F572" s="120">
        <v>27261</v>
      </c>
      <c r="G572" s="120">
        <v>24623</v>
      </c>
      <c r="H572" s="121">
        <v>15.95</v>
      </c>
      <c r="I572" s="121">
        <v>16.510000000000002</v>
      </c>
      <c r="J572" s="121">
        <v>16.43</v>
      </c>
      <c r="K572" s="121">
        <v>15.85</v>
      </c>
      <c r="L572" s="121">
        <v>15.62</v>
      </c>
      <c r="M572" s="121">
        <v>15.08</v>
      </c>
    </row>
    <row r="573" spans="1:13" hidden="1" x14ac:dyDescent="0.2">
      <c r="A573" s="119" t="s">
        <v>192</v>
      </c>
      <c r="B573" s="120">
        <v>33500</v>
      </c>
      <c r="C573" s="120">
        <v>36974</v>
      </c>
      <c r="D573" s="120">
        <v>37785</v>
      </c>
      <c r="E573" s="120">
        <v>33648</v>
      </c>
      <c r="F573" s="120">
        <v>38602</v>
      </c>
      <c r="G573" s="120">
        <v>46301</v>
      </c>
      <c r="H573" s="121">
        <v>18.61</v>
      </c>
      <c r="I573" s="121">
        <v>19.579999999999998</v>
      </c>
      <c r="J573" s="121">
        <v>20.100000000000001</v>
      </c>
      <c r="K573" s="121">
        <v>19.07</v>
      </c>
      <c r="L573" s="121">
        <v>20.309999999999999</v>
      </c>
      <c r="M573" s="121">
        <v>25.91</v>
      </c>
    </row>
    <row r="574" spans="1:13" hidden="1" x14ac:dyDescent="0.2">
      <c r="A574" s="119" t="s">
        <v>193</v>
      </c>
      <c r="B574" s="120">
        <v>67658</v>
      </c>
      <c r="C574" s="120">
        <v>69251</v>
      </c>
      <c r="D574" s="120">
        <v>70537</v>
      </c>
      <c r="E574" s="120">
        <v>73298</v>
      </c>
      <c r="F574" s="120">
        <v>76049</v>
      </c>
      <c r="G574" s="120">
        <v>76528</v>
      </c>
      <c r="H574" s="121">
        <v>44.43</v>
      </c>
      <c r="I574" s="121">
        <v>45.6</v>
      </c>
      <c r="J574" s="121">
        <v>46.81</v>
      </c>
      <c r="K574" s="121">
        <v>48.55</v>
      </c>
      <c r="L574" s="121">
        <v>50.37</v>
      </c>
      <c r="M574" s="121">
        <v>51.22</v>
      </c>
    </row>
    <row r="575" spans="1:13" hidden="1" x14ac:dyDescent="0.2">
      <c r="A575" s="119" t="s">
        <v>194</v>
      </c>
      <c r="B575" s="120">
        <v>140515</v>
      </c>
      <c r="C575" s="120">
        <v>140333</v>
      </c>
      <c r="D575" s="120">
        <v>146303</v>
      </c>
      <c r="E575" s="120">
        <v>138904</v>
      </c>
      <c r="F575" s="120">
        <v>143793</v>
      </c>
      <c r="G575" s="120">
        <v>135763</v>
      </c>
      <c r="H575" s="121">
        <v>89.54</v>
      </c>
      <c r="I575" s="121">
        <v>87.71</v>
      </c>
      <c r="J575" s="121">
        <v>89.03</v>
      </c>
      <c r="K575" s="121">
        <v>85.96</v>
      </c>
      <c r="L575" s="121">
        <v>89.11</v>
      </c>
      <c r="M575" s="121">
        <v>85.61</v>
      </c>
    </row>
    <row r="576" spans="1:13" hidden="1" x14ac:dyDescent="0.2">
      <c r="A576" s="119" t="s">
        <v>195</v>
      </c>
      <c r="B576" s="122" t="s">
        <v>178</v>
      </c>
      <c r="C576" s="122" t="s">
        <v>178</v>
      </c>
      <c r="D576" s="122" t="s">
        <v>178</v>
      </c>
      <c r="E576" s="122" t="s">
        <v>178</v>
      </c>
      <c r="F576" s="122" t="s">
        <v>178</v>
      </c>
      <c r="G576" s="122" t="s">
        <v>178</v>
      </c>
      <c r="H576" s="121">
        <v>10.82</v>
      </c>
      <c r="I576" s="121">
        <v>11.02</v>
      </c>
      <c r="J576" s="121">
        <v>11.71</v>
      </c>
      <c r="K576" s="121">
        <v>12.15</v>
      </c>
      <c r="L576" s="121">
        <v>12.9</v>
      </c>
      <c r="M576" s="121">
        <v>12.96</v>
      </c>
    </row>
    <row r="577" spans="1:13" hidden="1" x14ac:dyDescent="0.2">
      <c r="A577" s="119" t="s">
        <v>196</v>
      </c>
      <c r="B577" s="120">
        <v>353463</v>
      </c>
      <c r="C577" s="120">
        <v>346076</v>
      </c>
      <c r="D577" s="120">
        <v>334945</v>
      </c>
      <c r="E577" s="120">
        <v>328633</v>
      </c>
      <c r="F577" s="120">
        <v>329840</v>
      </c>
      <c r="G577" s="120">
        <v>335987</v>
      </c>
      <c r="H577" s="121">
        <v>226</v>
      </c>
      <c r="I577" s="121">
        <v>221</v>
      </c>
      <c r="J577" s="121">
        <v>212</v>
      </c>
      <c r="K577" s="121">
        <v>208</v>
      </c>
      <c r="L577" s="121">
        <v>207</v>
      </c>
      <c r="M577" s="121">
        <v>211</v>
      </c>
    </row>
    <row r="578" spans="1:13" hidden="1" x14ac:dyDescent="0.2">
      <c r="A578" s="119" t="s">
        <v>197</v>
      </c>
      <c r="B578" s="120">
        <v>201842</v>
      </c>
      <c r="C578" s="120">
        <v>206240</v>
      </c>
      <c r="D578" s="120">
        <v>194971</v>
      </c>
      <c r="E578" s="120">
        <v>191706</v>
      </c>
      <c r="F578" s="120">
        <v>197213</v>
      </c>
      <c r="G578" s="120">
        <v>190331</v>
      </c>
      <c r="H578" s="121">
        <v>127.89</v>
      </c>
      <c r="I578" s="121">
        <v>126.33</v>
      </c>
      <c r="J578" s="121">
        <v>124.11</v>
      </c>
      <c r="K578" s="121">
        <v>123.85</v>
      </c>
      <c r="L578" s="121">
        <v>124</v>
      </c>
      <c r="M578" s="121">
        <v>123.52</v>
      </c>
    </row>
    <row r="579" spans="1:13" hidden="1" x14ac:dyDescent="0.2">
      <c r="A579" s="119" t="s">
        <v>198</v>
      </c>
      <c r="B579" s="120">
        <v>804907</v>
      </c>
      <c r="C579" s="120">
        <v>782549</v>
      </c>
      <c r="D579" s="120">
        <v>788470</v>
      </c>
      <c r="E579" s="120">
        <v>813635</v>
      </c>
      <c r="F579" s="120">
        <v>797383</v>
      </c>
      <c r="G579" s="120">
        <v>815056</v>
      </c>
      <c r="H579" s="121">
        <v>396.5</v>
      </c>
      <c r="I579" s="121">
        <v>386.5</v>
      </c>
      <c r="J579" s="121">
        <v>396.4</v>
      </c>
      <c r="K579" s="121">
        <v>412.6</v>
      </c>
      <c r="L579" s="121">
        <v>403.7</v>
      </c>
      <c r="M579" s="121">
        <v>413.6</v>
      </c>
    </row>
    <row r="580" spans="1:13" hidden="1" x14ac:dyDescent="0.2">
      <c r="A580" s="119" t="s">
        <v>199</v>
      </c>
      <c r="B580" s="120">
        <v>156500</v>
      </c>
      <c r="C580" s="120">
        <v>154655</v>
      </c>
      <c r="D580" s="120">
        <v>150544</v>
      </c>
      <c r="E580" s="120">
        <v>151559</v>
      </c>
      <c r="F580" s="120">
        <v>155735</v>
      </c>
      <c r="G580" s="120">
        <v>150418</v>
      </c>
      <c r="H580" s="121">
        <v>83.83</v>
      </c>
      <c r="I580" s="121">
        <v>83.27</v>
      </c>
      <c r="J580" s="121">
        <v>81.790000000000006</v>
      </c>
      <c r="K580" s="121">
        <v>82.24</v>
      </c>
      <c r="L580" s="121">
        <v>83.56</v>
      </c>
      <c r="M580" s="121">
        <v>83.7</v>
      </c>
    </row>
    <row r="581" spans="1:13" hidden="1" x14ac:dyDescent="0.2">
      <c r="A581" s="119" t="s">
        <v>200</v>
      </c>
      <c r="B581" s="120">
        <v>194569</v>
      </c>
      <c r="C581" s="120">
        <v>204402</v>
      </c>
      <c r="D581" s="120">
        <v>208473</v>
      </c>
      <c r="E581" s="120">
        <v>199879</v>
      </c>
      <c r="F581" s="120">
        <v>206341</v>
      </c>
      <c r="G581" s="120">
        <v>188958</v>
      </c>
      <c r="H581" s="121">
        <v>103.1</v>
      </c>
      <c r="I581" s="121">
        <v>108.8</v>
      </c>
      <c r="J581" s="121">
        <v>113.7</v>
      </c>
      <c r="K581" s="121">
        <v>109.2</v>
      </c>
      <c r="L581" s="121">
        <v>112.8</v>
      </c>
      <c r="M581" s="121">
        <v>103.4</v>
      </c>
    </row>
    <row r="582" spans="1:13" hidden="1" x14ac:dyDescent="0.2">
      <c r="A582" s="119" t="s">
        <v>201</v>
      </c>
      <c r="B582" s="120">
        <v>35465</v>
      </c>
      <c r="C582" s="120">
        <v>34369</v>
      </c>
      <c r="D582" s="120">
        <v>33662</v>
      </c>
      <c r="E582" s="120">
        <v>32680</v>
      </c>
      <c r="F582" s="120">
        <v>32637</v>
      </c>
      <c r="G582" s="120">
        <v>31882</v>
      </c>
      <c r="H582" s="121">
        <v>22.33</v>
      </c>
      <c r="I582" s="121">
        <v>21.88</v>
      </c>
      <c r="J582" s="121">
        <v>21.56</v>
      </c>
      <c r="K582" s="121">
        <v>21.32</v>
      </c>
      <c r="L582" s="121">
        <v>21.19</v>
      </c>
      <c r="M582" s="121">
        <v>20.74</v>
      </c>
    </row>
    <row r="583" spans="1:13" hidden="1" x14ac:dyDescent="0.2">
      <c r="A583" s="119" t="s">
        <v>202</v>
      </c>
      <c r="B583" s="120">
        <v>80102</v>
      </c>
      <c r="C583" s="120">
        <v>80744</v>
      </c>
      <c r="D583" s="120">
        <v>78290</v>
      </c>
      <c r="E583" s="120">
        <v>79343</v>
      </c>
      <c r="F583" s="120">
        <v>80174</v>
      </c>
      <c r="G583" s="120">
        <v>73338</v>
      </c>
      <c r="H583" s="121">
        <v>45.7</v>
      </c>
      <c r="I583" s="121">
        <v>46.39</v>
      </c>
      <c r="J583" s="121">
        <v>45.93</v>
      </c>
      <c r="K583" s="121">
        <v>46.58</v>
      </c>
      <c r="L583" s="121">
        <v>46.92</v>
      </c>
      <c r="M583" s="121">
        <v>45.75</v>
      </c>
    </row>
    <row r="584" spans="1:13" hidden="1" x14ac:dyDescent="0.2">
      <c r="A584" s="119" t="s">
        <v>203</v>
      </c>
      <c r="B584" s="120">
        <v>70900</v>
      </c>
      <c r="C584" s="120">
        <v>71700</v>
      </c>
      <c r="D584" s="120">
        <v>68800</v>
      </c>
      <c r="E584" s="120">
        <v>68200</v>
      </c>
      <c r="F584" s="120">
        <v>70400</v>
      </c>
      <c r="G584" s="120">
        <v>71000</v>
      </c>
      <c r="H584" s="121">
        <v>45</v>
      </c>
      <c r="I584" s="121">
        <v>45</v>
      </c>
      <c r="J584" s="121">
        <v>44.5</v>
      </c>
      <c r="K584" s="121">
        <v>44.8</v>
      </c>
      <c r="L584" s="121">
        <v>45.1</v>
      </c>
      <c r="M584" s="121">
        <v>45.1</v>
      </c>
    </row>
    <row r="585" spans="1:13" hidden="1" x14ac:dyDescent="0.2">
      <c r="A585" s="119" t="s">
        <v>204</v>
      </c>
      <c r="B585" s="120">
        <v>141250</v>
      </c>
      <c r="C585" s="120">
        <v>141570</v>
      </c>
      <c r="D585" s="120">
        <v>132090</v>
      </c>
      <c r="E585" s="120">
        <v>133370</v>
      </c>
      <c r="F585" s="120">
        <v>133150</v>
      </c>
      <c r="G585" s="122" t="s">
        <v>178</v>
      </c>
      <c r="H585" s="121">
        <v>95.4</v>
      </c>
      <c r="I585" s="121">
        <v>94.3</v>
      </c>
      <c r="J585" s="121">
        <v>92</v>
      </c>
      <c r="K585" s="121">
        <v>93.7</v>
      </c>
      <c r="L585" s="121">
        <v>94.1</v>
      </c>
      <c r="M585" s="121">
        <v>96.2</v>
      </c>
    </row>
    <row r="586" spans="1:13" hidden="1" x14ac:dyDescent="0.2"/>
    <row r="587" spans="1:13" hidden="1" x14ac:dyDescent="0.2">
      <c r="A587" s="79" t="s">
        <v>205</v>
      </c>
    </row>
    <row r="588" spans="1:13" hidden="1" x14ac:dyDescent="0.2">
      <c r="A588" s="79" t="s">
        <v>178</v>
      </c>
      <c r="B588" s="79" t="s">
        <v>206</v>
      </c>
    </row>
    <row r="589" spans="1:13" hidden="1" x14ac:dyDescent="0.2"/>
    <row r="590" spans="1:13" hidden="1" x14ac:dyDescent="0.2">
      <c r="A590" s="79" t="s">
        <v>167</v>
      </c>
      <c r="B590" s="79" t="s">
        <v>123</v>
      </c>
    </row>
    <row r="591" spans="1:13" hidden="1" x14ac:dyDescent="0.2">
      <c r="A591" s="79" t="s">
        <v>169</v>
      </c>
      <c r="B591" s="79" t="s">
        <v>207</v>
      </c>
    </row>
    <row r="592" spans="1:13" hidden="1" x14ac:dyDescent="0.2"/>
    <row r="593" spans="1:13" hidden="1" x14ac:dyDescent="0.2">
      <c r="A593" s="119" t="s">
        <v>171</v>
      </c>
      <c r="B593" s="119" t="s">
        <v>172</v>
      </c>
      <c r="C593" s="119" t="s">
        <v>172</v>
      </c>
      <c r="D593" s="119" t="s">
        <v>172</v>
      </c>
      <c r="E593" s="119" t="s">
        <v>172</v>
      </c>
      <c r="F593" s="119" t="s">
        <v>172</v>
      </c>
      <c r="G593" s="119" t="s">
        <v>172</v>
      </c>
      <c r="H593" s="119" t="s">
        <v>173</v>
      </c>
      <c r="I593" s="119" t="s">
        <v>173</v>
      </c>
      <c r="J593" s="119" t="s">
        <v>173</v>
      </c>
      <c r="K593" s="119" t="s">
        <v>173</v>
      </c>
      <c r="L593" s="119" t="s">
        <v>173</v>
      </c>
      <c r="M593" s="119" t="s">
        <v>173</v>
      </c>
    </row>
    <row r="594" spans="1:13" hidden="1" x14ac:dyDescent="0.2">
      <c r="A594" s="119" t="s">
        <v>174</v>
      </c>
      <c r="B594" s="119" t="s">
        <v>158</v>
      </c>
      <c r="C594" s="119" t="s">
        <v>159</v>
      </c>
      <c r="D594" s="119" t="s">
        <v>160</v>
      </c>
      <c r="E594" s="119" t="s">
        <v>161</v>
      </c>
      <c r="F594" s="119" t="s">
        <v>162</v>
      </c>
      <c r="G594" s="119" t="s">
        <v>163</v>
      </c>
      <c r="H594" s="119" t="s">
        <v>158</v>
      </c>
      <c r="I594" s="119" t="s">
        <v>159</v>
      </c>
      <c r="J594" s="119" t="s">
        <v>160</v>
      </c>
      <c r="K594" s="119" t="s">
        <v>161</v>
      </c>
      <c r="L594" s="119" t="s">
        <v>162</v>
      </c>
      <c r="M594" s="119" t="s">
        <v>163</v>
      </c>
    </row>
    <row r="595" spans="1:13" hidden="1" x14ac:dyDescent="0.2">
      <c r="A595" s="119" t="s">
        <v>175</v>
      </c>
      <c r="B595" s="120">
        <v>7125146</v>
      </c>
      <c r="C595" s="120">
        <v>7111372</v>
      </c>
      <c r="D595" s="120">
        <v>7011614</v>
      </c>
      <c r="E595" s="120">
        <v>6947690</v>
      </c>
      <c r="F595" s="120">
        <v>6934531</v>
      </c>
      <c r="G595" s="120">
        <v>6797245</v>
      </c>
      <c r="H595" s="121">
        <v>4426.3100000000004</v>
      </c>
      <c r="I595" s="121">
        <v>4407.58</v>
      </c>
      <c r="J595" s="121">
        <v>4370.37</v>
      </c>
      <c r="K595" s="121">
        <v>4331.22</v>
      </c>
      <c r="L595" s="121">
        <v>4314.16</v>
      </c>
      <c r="M595" s="121">
        <v>4307.05</v>
      </c>
    </row>
    <row r="596" spans="1:13" hidden="1" x14ac:dyDescent="0.2">
      <c r="A596" s="119" t="s">
        <v>176</v>
      </c>
      <c r="B596" s="120">
        <v>5565668</v>
      </c>
      <c r="C596" s="120">
        <v>5555544</v>
      </c>
      <c r="D596" s="120">
        <v>5423000</v>
      </c>
      <c r="E596" s="120">
        <v>5366757</v>
      </c>
      <c r="F596" s="120">
        <v>5377505</v>
      </c>
      <c r="G596" s="120">
        <v>5257197</v>
      </c>
      <c r="H596" s="121">
        <v>3557.64</v>
      </c>
      <c r="I596" s="121">
        <v>3538.08</v>
      </c>
      <c r="J596" s="121">
        <v>3477.87</v>
      </c>
      <c r="K596" s="121">
        <v>3437.67</v>
      </c>
      <c r="L596" s="121">
        <v>3432.3</v>
      </c>
      <c r="M596" s="121">
        <v>3425.7</v>
      </c>
    </row>
    <row r="597" spans="1:13" hidden="1" x14ac:dyDescent="0.2">
      <c r="A597" s="119" t="s">
        <v>177</v>
      </c>
      <c r="B597" s="120">
        <v>172147</v>
      </c>
      <c r="C597" s="120">
        <v>170398</v>
      </c>
      <c r="D597" s="120">
        <v>167696</v>
      </c>
      <c r="E597" s="120">
        <v>164115</v>
      </c>
      <c r="F597" s="120">
        <v>160116</v>
      </c>
      <c r="G597" s="122" t="s">
        <v>178</v>
      </c>
      <c r="H597" s="121">
        <v>117.6</v>
      </c>
      <c r="I597" s="121">
        <v>116.4</v>
      </c>
      <c r="J597" s="121">
        <v>114.3</v>
      </c>
      <c r="K597" s="121">
        <v>111.2</v>
      </c>
      <c r="L597" s="121">
        <v>109</v>
      </c>
      <c r="M597" s="121">
        <v>107.3</v>
      </c>
    </row>
    <row r="598" spans="1:13" hidden="1" x14ac:dyDescent="0.2">
      <c r="A598" s="119" t="s">
        <v>179</v>
      </c>
      <c r="B598" s="120">
        <v>100165</v>
      </c>
      <c r="C598" s="120">
        <v>101671</v>
      </c>
      <c r="D598" s="120">
        <v>101046</v>
      </c>
      <c r="E598" s="120">
        <v>101536</v>
      </c>
      <c r="F598" s="120">
        <v>103700</v>
      </c>
      <c r="G598" s="120">
        <v>100837</v>
      </c>
      <c r="H598" s="121">
        <v>60.17</v>
      </c>
      <c r="I598" s="121">
        <v>61.05</v>
      </c>
      <c r="J598" s="121">
        <v>60.72</v>
      </c>
      <c r="K598" s="121">
        <v>61.05</v>
      </c>
      <c r="L598" s="121">
        <v>62.54</v>
      </c>
      <c r="M598" s="121">
        <v>61.82</v>
      </c>
    </row>
    <row r="599" spans="1:13" hidden="1" x14ac:dyDescent="0.2">
      <c r="A599" s="119" t="s">
        <v>180</v>
      </c>
      <c r="B599" s="120">
        <v>129032</v>
      </c>
      <c r="C599" s="120">
        <v>131296</v>
      </c>
      <c r="D599" s="120">
        <v>137447</v>
      </c>
      <c r="E599" s="120">
        <v>137092</v>
      </c>
      <c r="F599" s="120">
        <v>134155</v>
      </c>
      <c r="G599" s="120">
        <v>126548</v>
      </c>
      <c r="H599" s="121">
        <v>77.89</v>
      </c>
      <c r="I599" s="121">
        <v>79.75</v>
      </c>
      <c r="J599" s="121">
        <v>80.709999999999994</v>
      </c>
      <c r="K599" s="121">
        <v>80.010000000000005</v>
      </c>
      <c r="L599" s="121">
        <v>77.13</v>
      </c>
      <c r="M599" s="121">
        <v>75.599999999999994</v>
      </c>
    </row>
    <row r="600" spans="1:13" hidden="1" x14ac:dyDescent="0.2">
      <c r="A600" s="119" t="s">
        <v>181</v>
      </c>
      <c r="B600" s="120">
        <v>116830</v>
      </c>
      <c r="C600" s="120">
        <v>113551</v>
      </c>
      <c r="D600" s="120">
        <v>117432</v>
      </c>
      <c r="E600" s="120">
        <v>114863</v>
      </c>
      <c r="F600" s="120">
        <v>117949</v>
      </c>
      <c r="G600" s="120">
        <v>121799</v>
      </c>
      <c r="H600" s="121">
        <v>77.38</v>
      </c>
      <c r="I600" s="121">
        <v>75.430000000000007</v>
      </c>
      <c r="J600" s="121">
        <v>77.819999999999993</v>
      </c>
      <c r="K600" s="121">
        <v>77.88</v>
      </c>
      <c r="L600" s="121">
        <v>79.61</v>
      </c>
      <c r="M600" s="121">
        <v>81.3</v>
      </c>
    </row>
    <row r="601" spans="1:13" hidden="1" x14ac:dyDescent="0.2">
      <c r="A601" s="119" t="s">
        <v>182</v>
      </c>
      <c r="B601" s="120">
        <v>1481508</v>
      </c>
      <c r="C601" s="120">
        <v>1455696</v>
      </c>
      <c r="D601" s="120">
        <v>1405231</v>
      </c>
      <c r="E601" s="120">
        <v>1374909</v>
      </c>
      <c r="F601" s="120">
        <v>1361597</v>
      </c>
      <c r="G601" s="120">
        <v>1330501</v>
      </c>
      <c r="H601" s="121">
        <v>1039</v>
      </c>
      <c r="I601" s="121">
        <v>1019</v>
      </c>
      <c r="J601" s="121">
        <v>991</v>
      </c>
      <c r="K601" s="121">
        <v>973</v>
      </c>
      <c r="L601" s="121">
        <v>964</v>
      </c>
      <c r="M601" s="121">
        <v>960</v>
      </c>
    </row>
    <row r="602" spans="1:13" hidden="1" x14ac:dyDescent="0.2">
      <c r="A602" s="119" t="s">
        <v>183</v>
      </c>
      <c r="B602" s="120">
        <v>16150</v>
      </c>
      <c r="C602" s="120">
        <v>19248</v>
      </c>
      <c r="D602" s="120">
        <v>21820</v>
      </c>
      <c r="E602" s="120">
        <v>21021</v>
      </c>
      <c r="F602" s="120">
        <v>20080</v>
      </c>
      <c r="G602" s="120">
        <v>19849</v>
      </c>
      <c r="H602" s="121">
        <v>9.1999999999999993</v>
      </c>
      <c r="I602" s="121">
        <v>10.7</v>
      </c>
      <c r="J602" s="121">
        <v>11.6</v>
      </c>
      <c r="K602" s="121">
        <v>12</v>
      </c>
      <c r="L602" s="121">
        <v>10.9</v>
      </c>
      <c r="M602" s="121">
        <v>10.9</v>
      </c>
    </row>
    <row r="603" spans="1:13" hidden="1" x14ac:dyDescent="0.2">
      <c r="A603" s="119" t="s">
        <v>184</v>
      </c>
      <c r="B603" s="120">
        <v>145097</v>
      </c>
      <c r="C603" s="120">
        <v>154332</v>
      </c>
      <c r="D603" s="120">
        <v>149964</v>
      </c>
      <c r="E603" s="120">
        <v>149785</v>
      </c>
      <c r="F603" s="120">
        <v>160392</v>
      </c>
      <c r="G603" s="120">
        <v>170482</v>
      </c>
      <c r="H603" s="121">
        <v>78.78</v>
      </c>
      <c r="I603" s="121">
        <v>82.69</v>
      </c>
      <c r="J603" s="121">
        <v>81.569999999999993</v>
      </c>
      <c r="K603" s="121">
        <v>80.52</v>
      </c>
      <c r="L603" s="121">
        <v>87.35</v>
      </c>
      <c r="M603" s="121">
        <v>93.48</v>
      </c>
    </row>
    <row r="604" spans="1:13" hidden="1" x14ac:dyDescent="0.2">
      <c r="A604" s="119" t="s">
        <v>185</v>
      </c>
      <c r="B604" s="120">
        <v>144664</v>
      </c>
      <c r="C604" s="120">
        <v>139837</v>
      </c>
      <c r="D604" s="120">
        <v>133080</v>
      </c>
      <c r="E604" s="120">
        <v>138280</v>
      </c>
      <c r="F604" s="120">
        <v>138579</v>
      </c>
      <c r="G604" s="120">
        <v>133767</v>
      </c>
      <c r="H604" s="121">
        <v>73.489999999999995</v>
      </c>
      <c r="I604" s="121">
        <v>70.489999999999995</v>
      </c>
      <c r="J604" s="121">
        <v>67.069999999999993</v>
      </c>
      <c r="K604" s="121">
        <v>66.3</v>
      </c>
      <c r="L604" s="121">
        <v>65.09</v>
      </c>
      <c r="M604" s="121">
        <v>65</v>
      </c>
    </row>
    <row r="605" spans="1:13" hidden="1" x14ac:dyDescent="0.2">
      <c r="A605" s="119" t="s">
        <v>186</v>
      </c>
      <c r="B605" s="120">
        <v>526031</v>
      </c>
      <c r="C605" s="120">
        <v>533577</v>
      </c>
      <c r="D605" s="120">
        <v>526261</v>
      </c>
      <c r="E605" s="120">
        <v>524541</v>
      </c>
      <c r="F605" s="120">
        <v>522161</v>
      </c>
      <c r="G605" s="120">
        <v>514813</v>
      </c>
      <c r="H605" s="121">
        <v>325.89999999999998</v>
      </c>
      <c r="I605" s="121">
        <v>329.4</v>
      </c>
      <c r="J605" s="121">
        <v>327.39999999999998</v>
      </c>
      <c r="K605" s="121">
        <v>327.5</v>
      </c>
      <c r="L605" s="121">
        <v>326.89999999999998</v>
      </c>
      <c r="M605" s="121">
        <v>321</v>
      </c>
    </row>
    <row r="606" spans="1:13" hidden="1" x14ac:dyDescent="0.2">
      <c r="A606" s="119" t="s">
        <v>187</v>
      </c>
      <c r="B606" s="120">
        <v>1171491</v>
      </c>
      <c r="C606" s="120">
        <v>1168178</v>
      </c>
      <c r="D606" s="120">
        <v>1148274</v>
      </c>
      <c r="E606" s="120">
        <v>1153779</v>
      </c>
      <c r="F606" s="120">
        <v>1160636</v>
      </c>
      <c r="G606" s="120">
        <v>1126986</v>
      </c>
      <c r="H606" s="121">
        <v>752</v>
      </c>
      <c r="I606" s="121">
        <v>751</v>
      </c>
      <c r="J606" s="121">
        <v>746</v>
      </c>
      <c r="K606" s="121">
        <v>747</v>
      </c>
      <c r="L606" s="121">
        <v>748</v>
      </c>
      <c r="M606" s="121">
        <v>741</v>
      </c>
    </row>
    <row r="607" spans="1:13" hidden="1" x14ac:dyDescent="0.2">
      <c r="A607" s="119" t="s">
        <v>188</v>
      </c>
      <c r="B607" s="120">
        <v>65274</v>
      </c>
      <c r="C607" s="120">
        <v>64731</v>
      </c>
      <c r="D607" s="120">
        <v>80443</v>
      </c>
      <c r="E607" s="120">
        <v>73854</v>
      </c>
      <c r="F607" s="120">
        <v>66239</v>
      </c>
      <c r="G607" s="120">
        <v>59635</v>
      </c>
      <c r="H607" s="121">
        <v>36.76</v>
      </c>
      <c r="I607" s="121">
        <v>37.1</v>
      </c>
      <c r="J607" s="121">
        <v>43.52</v>
      </c>
      <c r="K607" s="121">
        <v>41.42</v>
      </c>
      <c r="L607" s="121">
        <v>38.130000000000003</v>
      </c>
      <c r="M607" s="121">
        <v>38.56</v>
      </c>
    </row>
    <row r="608" spans="1:13" hidden="1" x14ac:dyDescent="0.2">
      <c r="A608" s="119" t="s">
        <v>189</v>
      </c>
      <c r="B608" s="120">
        <v>906544</v>
      </c>
      <c r="C608" s="120">
        <v>908381</v>
      </c>
      <c r="D608" s="120">
        <v>894155</v>
      </c>
      <c r="E608" s="120">
        <v>875425</v>
      </c>
      <c r="F608" s="120">
        <v>870701</v>
      </c>
      <c r="G608" s="120">
        <v>821149</v>
      </c>
      <c r="H608" s="121">
        <v>539.9</v>
      </c>
      <c r="I608" s="121">
        <v>540.20000000000005</v>
      </c>
      <c r="J608" s="121">
        <v>530.70000000000005</v>
      </c>
      <c r="K608" s="121">
        <v>515.29999999999995</v>
      </c>
      <c r="L608" s="121">
        <v>513.4</v>
      </c>
      <c r="M608" s="121">
        <v>510.1</v>
      </c>
    </row>
    <row r="609" spans="1:13" hidden="1" x14ac:dyDescent="0.2">
      <c r="A609" s="119" t="s">
        <v>190</v>
      </c>
      <c r="B609" s="120">
        <v>30032</v>
      </c>
      <c r="C609" s="120">
        <v>31550</v>
      </c>
      <c r="D609" s="120">
        <v>32668</v>
      </c>
      <c r="E609" s="120">
        <v>32075</v>
      </c>
      <c r="F609" s="120">
        <v>31003</v>
      </c>
      <c r="G609" s="120">
        <v>30639</v>
      </c>
      <c r="H609" s="121">
        <v>18.309999999999999</v>
      </c>
      <c r="I609" s="121">
        <v>18.97</v>
      </c>
      <c r="J609" s="121">
        <v>19.79</v>
      </c>
      <c r="K609" s="121">
        <v>19.43</v>
      </c>
      <c r="L609" s="121">
        <v>18.71</v>
      </c>
      <c r="M609" s="121">
        <v>18.649999999999999</v>
      </c>
    </row>
    <row r="610" spans="1:13" hidden="1" x14ac:dyDescent="0.2">
      <c r="A610" s="119" t="s">
        <v>191</v>
      </c>
      <c r="B610" s="120">
        <v>27909</v>
      </c>
      <c r="C610" s="120">
        <v>29524</v>
      </c>
      <c r="D610" s="120">
        <v>29042</v>
      </c>
      <c r="E610" s="120">
        <v>27167</v>
      </c>
      <c r="F610" s="120">
        <v>24214</v>
      </c>
      <c r="G610" s="120">
        <v>23705</v>
      </c>
      <c r="H610" s="121">
        <v>15.35</v>
      </c>
      <c r="I610" s="121">
        <v>15.32</v>
      </c>
      <c r="J610" s="121">
        <v>15.7</v>
      </c>
      <c r="K610" s="121">
        <v>15.13</v>
      </c>
      <c r="L610" s="121">
        <v>13.57</v>
      </c>
      <c r="M610" s="121">
        <v>14.62</v>
      </c>
    </row>
    <row r="611" spans="1:13" hidden="1" x14ac:dyDescent="0.2">
      <c r="A611" s="119" t="s">
        <v>192</v>
      </c>
      <c r="B611" s="120">
        <v>30695</v>
      </c>
      <c r="C611" s="120">
        <v>34177</v>
      </c>
      <c r="D611" s="120">
        <v>34131</v>
      </c>
      <c r="E611" s="120">
        <v>31220</v>
      </c>
      <c r="F611" s="120">
        <v>35933</v>
      </c>
      <c r="G611" s="120">
        <v>43246</v>
      </c>
      <c r="H611" s="121">
        <v>16.989999999999998</v>
      </c>
      <c r="I611" s="121">
        <v>18</v>
      </c>
      <c r="J611" s="121">
        <v>18.25</v>
      </c>
      <c r="K611" s="121">
        <v>17.77</v>
      </c>
      <c r="L611" s="121">
        <v>18.829999999999998</v>
      </c>
      <c r="M611" s="121">
        <v>24.04</v>
      </c>
    </row>
    <row r="612" spans="1:13" hidden="1" x14ac:dyDescent="0.2">
      <c r="A612" s="119" t="s">
        <v>193</v>
      </c>
      <c r="B612" s="120">
        <v>67619</v>
      </c>
      <c r="C612" s="120">
        <v>69201</v>
      </c>
      <c r="D612" s="120">
        <v>70491</v>
      </c>
      <c r="E612" s="120">
        <v>73261</v>
      </c>
      <c r="F612" s="120">
        <v>76010</v>
      </c>
      <c r="G612" s="120">
        <v>76488</v>
      </c>
      <c r="H612" s="121">
        <v>44.41</v>
      </c>
      <c r="I612" s="121">
        <v>45.57</v>
      </c>
      <c r="J612" s="121">
        <v>46.78</v>
      </c>
      <c r="K612" s="121">
        <v>48.53</v>
      </c>
      <c r="L612" s="121">
        <v>50.35</v>
      </c>
      <c r="M612" s="121">
        <v>51.2</v>
      </c>
    </row>
    <row r="613" spans="1:13" hidden="1" x14ac:dyDescent="0.2">
      <c r="A613" s="119" t="s">
        <v>194</v>
      </c>
      <c r="B613" s="120">
        <v>120068</v>
      </c>
      <c r="C613" s="120">
        <v>116789</v>
      </c>
      <c r="D613" s="120">
        <v>123225</v>
      </c>
      <c r="E613" s="120">
        <v>114956</v>
      </c>
      <c r="F613" s="120">
        <v>118884</v>
      </c>
      <c r="G613" s="120">
        <v>111744</v>
      </c>
      <c r="H613" s="121">
        <v>76.38</v>
      </c>
      <c r="I613" s="121">
        <v>75.069999999999993</v>
      </c>
      <c r="J613" s="121">
        <v>76.53</v>
      </c>
      <c r="K613" s="121">
        <v>72.98</v>
      </c>
      <c r="L613" s="121">
        <v>75.239999999999995</v>
      </c>
      <c r="M613" s="121">
        <v>72.58</v>
      </c>
    </row>
    <row r="614" spans="1:13" hidden="1" x14ac:dyDescent="0.2">
      <c r="A614" s="119" t="s">
        <v>195</v>
      </c>
      <c r="B614" s="120">
        <v>17599</v>
      </c>
      <c r="C614" s="120">
        <v>18404</v>
      </c>
      <c r="D614" s="120">
        <v>19875</v>
      </c>
      <c r="E614" s="120">
        <v>20433</v>
      </c>
      <c r="F614" s="120">
        <v>22968</v>
      </c>
      <c r="G614" s="120">
        <v>22096</v>
      </c>
      <c r="H614" s="121">
        <v>10.81</v>
      </c>
      <c r="I614" s="121">
        <v>11.01</v>
      </c>
      <c r="J614" s="121">
        <v>11.7</v>
      </c>
      <c r="K614" s="121">
        <v>12.14</v>
      </c>
      <c r="L614" s="121">
        <v>12.88</v>
      </c>
      <c r="M614" s="121">
        <v>12.94</v>
      </c>
    </row>
    <row r="615" spans="1:13" hidden="1" x14ac:dyDescent="0.2">
      <c r="A615" s="119" t="s">
        <v>196</v>
      </c>
      <c r="B615" s="120">
        <v>341203</v>
      </c>
      <c r="C615" s="120">
        <v>334137</v>
      </c>
      <c r="D615" s="120">
        <v>322299</v>
      </c>
      <c r="E615" s="120">
        <v>315909</v>
      </c>
      <c r="F615" s="120">
        <v>317281</v>
      </c>
      <c r="G615" s="120">
        <v>324027</v>
      </c>
      <c r="H615" s="121">
        <v>220</v>
      </c>
      <c r="I615" s="121">
        <v>215</v>
      </c>
      <c r="J615" s="121">
        <v>207</v>
      </c>
      <c r="K615" s="121">
        <v>202</v>
      </c>
      <c r="L615" s="121">
        <v>202</v>
      </c>
      <c r="M615" s="121">
        <v>206</v>
      </c>
    </row>
    <row r="616" spans="1:13" hidden="1" x14ac:dyDescent="0.2">
      <c r="A616" s="119" t="s">
        <v>197</v>
      </c>
      <c r="B616" s="120">
        <v>179280</v>
      </c>
      <c r="C616" s="120">
        <v>182082</v>
      </c>
      <c r="D616" s="120">
        <v>171447</v>
      </c>
      <c r="E616" s="120">
        <v>168010</v>
      </c>
      <c r="F616" s="120">
        <v>172340</v>
      </c>
      <c r="G616" s="120">
        <v>165585</v>
      </c>
      <c r="H616" s="121">
        <v>116.14</v>
      </c>
      <c r="I616" s="121">
        <v>114.57</v>
      </c>
      <c r="J616" s="121">
        <v>112.69</v>
      </c>
      <c r="K616" s="121">
        <v>112.41</v>
      </c>
      <c r="L616" s="121">
        <v>112.38</v>
      </c>
      <c r="M616" s="121">
        <v>111.32</v>
      </c>
    </row>
    <row r="617" spans="1:13" hidden="1" x14ac:dyDescent="0.2">
      <c r="A617" s="119" t="s">
        <v>198</v>
      </c>
      <c r="B617" s="120">
        <v>693843</v>
      </c>
      <c r="C617" s="120">
        <v>683244</v>
      </c>
      <c r="D617" s="120">
        <v>689912</v>
      </c>
      <c r="E617" s="120">
        <v>705991</v>
      </c>
      <c r="F617" s="120">
        <v>678022</v>
      </c>
      <c r="G617" s="120">
        <v>694458</v>
      </c>
      <c r="H617" s="121">
        <v>342.8</v>
      </c>
      <c r="I617" s="121">
        <v>339.1</v>
      </c>
      <c r="J617" s="121">
        <v>348.4</v>
      </c>
      <c r="K617" s="121">
        <v>357.7</v>
      </c>
      <c r="L617" s="121">
        <v>343.2</v>
      </c>
      <c r="M617" s="121">
        <v>352.6</v>
      </c>
    </row>
    <row r="618" spans="1:13" hidden="1" x14ac:dyDescent="0.2">
      <c r="A618" s="119" t="s">
        <v>199</v>
      </c>
      <c r="B618" s="120">
        <v>149457</v>
      </c>
      <c r="C618" s="120">
        <v>148148</v>
      </c>
      <c r="D618" s="120">
        <v>144404</v>
      </c>
      <c r="E618" s="120">
        <v>145682</v>
      </c>
      <c r="F618" s="120">
        <v>149963</v>
      </c>
      <c r="G618" s="120">
        <v>145474</v>
      </c>
      <c r="H618" s="121">
        <v>80.66</v>
      </c>
      <c r="I618" s="121">
        <v>80.540000000000006</v>
      </c>
      <c r="J618" s="121">
        <v>79.11</v>
      </c>
      <c r="K618" s="121">
        <v>79.66</v>
      </c>
      <c r="L618" s="121">
        <v>81</v>
      </c>
      <c r="M618" s="121">
        <v>80.91</v>
      </c>
    </row>
    <row r="619" spans="1:13" hidden="1" x14ac:dyDescent="0.2">
      <c r="A619" s="119" t="s">
        <v>200</v>
      </c>
      <c r="B619" s="120">
        <v>193315</v>
      </c>
      <c r="C619" s="120">
        <v>203417</v>
      </c>
      <c r="D619" s="120">
        <v>207599</v>
      </c>
      <c r="E619" s="120">
        <v>199691</v>
      </c>
      <c r="F619" s="120">
        <v>205208</v>
      </c>
      <c r="G619" s="120">
        <v>188290</v>
      </c>
      <c r="H619" s="121">
        <v>102.2</v>
      </c>
      <c r="I619" s="121">
        <v>108</v>
      </c>
      <c r="J619" s="121">
        <v>113.1</v>
      </c>
      <c r="K619" s="121">
        <v>109.1</v>
      </c>
      <c r="L619" s="121">
        <v>112.2</v>
      </c>
      <c r="M619" s="121">
        <v>102.9</v>
      </c>
    </row>
    <row r="620" spans="1:13" hidden="1" x14ac:dyDescent="0.2">
      <c r="A620" s="119" t="s">
        <v>201</v>
      </c>
      <c r="B620" s="120">
        <v>33568</v>
      </c>
      <c r="C620" s="120">
        <v>32471</v>
      </c>
      <c r="D620" s="120">
        <v>31778</v>
      </c>
      <c r="E620" s="120">
        <v>30979</v>
      </c>
      <c r="F620" s="120">
        <v>30885</v>
      </c>
      <c r="G620" s="120">
        <v>30242</v>
      </c>
      <c r="H620" s="121">
        <v>21.23</v>
      </c>
      <c r="I620" s="121">
        <v>20.78</v>
      </c>
      <c r="J620" s="121">
        <v>20.45</v>
      </c>
      <c r="K620" s="121">
        <v>20.239999999999998</v>
      </c>
      <c r="L620" s="121">
        <v>20.12</v>
      </c>
      <c r="M620" s="121">
        <v>19.68</v>
      </c>
    </row>
    <row r="621" spans="1:13" hidden="1" x14ac:dyDescent="0.2">
      <c r="A621" s="119" t="s">
        <v>202</v>
      </c>
      <c r="B621" s="120">
        <v>56176</v>
      </c>
      <c r="C621" s="120">
        <v>56904</v>
      </c>
      <c r="D621" s="120">
        <v>54083</v>
      </c>
      <c r="E621" s="120">
        <v>54466</v>
      </c>
      <c r="F621" s="120">
        <v>54746</v>
      </c>
      <c r="G621" s="120">
        <v>52293</v>
      </c>
      <c r="H621" s="121">
        <v>34.35</v>
      </c>
      <c r="I621" s="121">
        <v>34.909999999999997</v>
      </c>
      <c r="J621" s="121">
        <v>33.909999999999997</v>
      </c>
      <c r="K621" s="121">
        <v>34.299999999999997</v>
      </c>
      <c r="L621" s="121">
        <v>34.35</v>
      </c>
      <c r="M621" s="121">
        <v>33.83</v>
      </c>
    </row>
    <row r="622" spans="1:13" hidden="1" x14ac:dyDescent="0.2">
      <c r="A622" s="119" t="s">
        <v>203</v>
      </c>
      <c r="B622" s="120">
        <v>68500</v>
      </c>
      <c r="C622" s="120">
        <v>69300</v>
      </c>
      <c r="D622" s="120">
        <v>66300</v>
      </c>
      <c r="E622" s="120">
        <v>65700</v>
      </c>
      <c r="F622" s="120">
        <v>67900</v>
      </c>
      <c r="G622" s="120">
        <v>68800</v>
      </c>
      <c r="H622" s="121">
        <v>43.5</v>
      </c>
      <c r="I622" s="121">
        <v>43.5</v>
      </c>
      <c r="J622" s="121">
        <v>42.9</v>
      </c>
      <c r="K622" s="121">
        <v>43.2</v>
      </c>
      <c r="L622" s="121">
        <v>43.5</v>
      </c>
      <c r="M622" s="121">
        <v>43.7</v>
      </c>
    </row>
    <row r="623" spans="1:13" hidden="1" x14ac:dyDescent="0.2">
      <c r="A623" s="119" t="s">
        <v>204</v>
      </c>
      <c r="B623" s="120">
        <v>140950</v>
      </c>
      <c r="C623" s="120">
        <v>141130</v>
      </c>
      <c r="D623" s="120">
        <v>131510</v>
      </c>
      <c r="E623" s="120">
        <v>132950</v>
      </c>
      <c r="F623" s="120">
        <v>132870</v>
      </c>
      <c r="G623" s="122" t="s">
        <v>178</v>
      </c>
      <c r="H623" s="121">
        <v>95.1</v>
      </c>
      <c r="I623" s="121">
        <v>94</v>
      </c>
      <c r="J623" s="121">
        <v>91.7</v>
      </c>
      <c r="K623" s="121">
        <v>93.4</v>
      </c>
      <c r="L623" s="121">
        <v>93.8</v>
      </c>
      <c r="M623" s="121">
        <v>96</v>
      </c>
    </row>
    <row r="624" spans="1:13" hidden="1" x14ac:dyDescent="0.2"/>
    <row r="625" spans="1:13" hidden="1" x14ac:dyDescent="0.2">
      <c r="A625" s="79" t="s">
        <v>205</v>
      </c>
    </row>
    <row r="626" spans="1:13" hidden="1" x14ac:dyDescent="0.2">
      <c r="A626" s="79" t="s">
        <v>178</v>
      </c>
      <c r="B626" s="79" t="s">
        <v>206</v>
      </c>
    </row>
    <row r="627" spans="1:13" hidden="1" x14ac:dyDescent="0.2"/>
    <row r="628" spans="1:13" hidden="1" x14ac:dyDescent="0.2">
      <c r="A628" s="79" t="s">
        <v>167</v>
      </c>
      <c r="B628" s="79" t="s">
        <v>138</v>
      </c>
    </row>
    <row r="629" spans="1:13" hidden="1" x14ac:dyDescent="0.2">
      <c r="A629" s="79" t="s">
        <v>169</v>
      </c>
      <c r="B629" s="79" t="s">
        <v>170</v>
      </c>
    </row>
    <row r="630" spans="1:13" hidden="1" x14ac:dyDescent="0.2"/>
    <row r="631" spans="1:13" hidden="1" x14ac:dyDescent="0.2">
      <c r="A631" s="119" t="s">
        <v>171</v>
      </c>
      <c r="B631" s="119" t="s">
        <v>172</v>
      </c>
      <c r="C631" s="119" t="s">
        <v>172</v>
      </c>
      <c r="D631" s="119" t="s">
        <v>172</v>
      </c>
      <c r="E631" s="119" t="s">
        <v>172</v>
      </c>
      <c r="F631" s="119" t="s">
        <v>172</v>
      </c>
      <c r="G631" s="119" t="s">
        <v>172</v>
      </c>
      <c r="H631" s="119" t="s">
        <v>173</v>
      </c>
      <c r="I631" s="119" t="s">
        <v>173</v>
      </c>
      <c r="J631" s="119" t="s">
        <v>173</v>
      </c>
      <c r="K631" s="119" t="s">
        <v>173</v>
      </c>
      <c r="L631" s="119" t="s">
        <v>173</v>
      </c>
      <c r="M631" s="119" t="s">
        <v>173</v>
      </c>
    </row>
    <row r="632" spans="1:13" hidden="1" x14ac:dyDescent="0.2">
      <c r="A632" s="119" t="s">
        <v>174</v>
      </c>
      <c r="B632" s="119" t="s">
        <v>158</v>
      </c>
      <c r="C632" s="119" t="s">
        <v>159</v>
      </c>
      <c r="D632" s="119" t="s">
        <v>160</v>
      </c>
      <c r="E632" s="119" t="s">
        <v>161</v>
      </c>
      <c r="F632" s="119" t="s">
        <v>162</v>
      </c>
      <c r="G632" s="119" t="s">
        <v>163</v>
      </c>
      <c r="H632" s="119" t="s">
        <v>158</v>
      </c>
      <c r="I632" s="119" t="s">
        <v>159</v>
      </c>
      <c r="J632" s="119" t="s">
        <v>160</v>
      </c>
      <c r="K632" s="119" t="s">
        <v>161</v>
      </c>
      <c r="L632" s="119" t="s">
        <v>162</v>
      </c>
      <c r="M632" s="119" t="s">
        <v>163</v>
      </c>
    </row>
    <row r="633" spans="1:13" hidden="1" x14ac:dyDescent="0.2">
      <c r="A633" s="119" t="s">
        <v>175</v>
      </c>
      <c r="B633" s="120">
        <v>3323943</v>
      </c>
      <c r="C633" s="120">
        <v>3390911</v>
      </c>
      <c r="D633" s="120">
        <v>3420055</v>
      </c>
      <c r="E633" s="120">
        <v>3517498</v>
      </c>
      <c r="F633" s="120">
        <v>3591355</v>
      </c>
      <c r="G633" s="120">
        <v>3360420</v>
      </c>
      <c r="H633" s="121">
        <v>2026.17</v>
      </c>
      <c r="I633" s="121">
        <v>2053.23</v>
      </c>
      <c r="J633" s="121">
        <v>2078.94</v>
      </c>
      <c r="K633" s="121">
        <v>2124.66</v>
      </c>
      <c r="L633" s="121">
        <v>2172.4299999999998</v>
      </c>
      <c r="M633" s="121">
        <v>2151.21</v>
      </c>
    </row>
    <row r="634" spans="1:13" hidden="1" x14ac:dyDescent="0.2">
      <c r="A634" s="119" t="s">
        <v>176</v>
      </c>
      <c r="B634" s="120">
        <v>2388662</v>
      </c>
      <c r="C634" s="120">
        <v>2462805</v>
      </c>
      <c r="D634" s="120">
        <v>2522321</v>
      </c>
      <c r="E634" s="120">
        <v>2590375</v>
      </c>
      <c r="F634" s="120">
        <v>2627748</v>
      </c>
      <c r="G634" s="120">
        <v>2455136</v>
      </c>
      <c r="H634" s="121">
        <v>1507</v>
      </c>
      <c r="I634" s="121">
        <v>1541.96</v>
      </c>
      <c r="J634" s="121">
        <v>1580.51</v>
      </c>
      <c r="K634" s="121">
        <v>1612.13</v>
      </c>
      <c r="L634" s="121">
        <v>1636.72</v>
      </c>
      <c r="M634" s="121">
        <v>1633.32</v>
      </c>
    </row>
    <row r="635" spans="1:13" hidden="1" x14ac:dyDescent="0.2">
      <c r="A635" s="119" t="s">
        <v>177</v>
      </c>
      <c r="B635" s="120">
        <v>40435</v>
      </c>
      <c r="C635" s="120">
        <v>42757</v>
      </c>
      <c r="D635" s="120">
        <v>45301</v>
      </c>
      <c r="E635" s="120">
        <v>46779</v>
      </c>
      <c r="F635" s="120">
        <v>47983</v>
      </c>
      <c r="G635" s="122" t="s">
        <v>178</v>
      </c>
      <c r="H635" s="121">
        <v>26.1</v>
      </c>
      <c r="I635" s="121">
        <v>27.2</v>
      </c>
      <c r="J635" s="121">
        <v>28.4</v>
      </c>
      <c r="K635" s="121">
        <v>29.2</v>
      </c>
      <c r="L635" s="121">
        <v>30</v>
      </c>
      <c r="M635" s="121">
        <v>30.5</v>
      </c>
    </row>
    <row r="636" spans="1:13" hidden="1" x14ac:dyDescent="0.2">
      <c r="A636" s="119" t="s">
        <v>179</v>
      </c>
      <c r="B636" s="120">
        <v>41928</v>
      </c>
      <c r="C636" s="120">
        <v>42463</v>
      </c>
      <c r="D636" s="120">
        <v>43404</v>
      </c>
      <c r="E636" s="120">
        <v>42513</v>
      </c>
      <c r="F636" s="120">
        <v>42298</v>
      </c>
      <c r="G636" s="120">
        <v>39934</v>
      </c>
      <c r="H636" s="121">
        <v>26.11</v>
      </c>
      <c r="I636" s="121">
        <v>26.45</v>
      </c>
      <c r="J636" s="121">
        <v>27.02</v>
      </c>
      <c r="K636" s="121">
        <v>26.47</v>
      </c>
      <c r="L636" s="121">
        <v>26.49</v>
      </c>
      <c r="M636" s="121">
        <v>26.09</v>
      </c>
    </row>
    <row r="637" spans="1:13" hidden="1" x14ac:dyDescent="0.2">
      <c r="A637" s="119" t="s">
        <v>180</v>
      </c>
      <c r="B637" s="120">
        <v>170512</v>
      </c>
      <c r="C637" s="120">
        <v>178586</v>
      </c>
      <c r="D637" s="120">
        <v>181942</v>
      </c>
      <c r="E637" s="120">
        <v>187863</v>
      </c>
      <c r="F637" s="120">
        <v>189853</v>
      </c>
      <c r="G637" s="120">
        <v>185572</v>
      </c>
      <c r="H637" s="121">
        <v>94.32</v>
      </c>
      <c r="I637" s="121">
        <v>95.46</v>
      </c>
      <c r="J637" s="121">
        <v>94.53</v>
      </c>
      <c r="K637" s="121">
        <v>95.23</v>
      </c>
      <c r="L637" s="121">
        <v>96.2</v>
      </c>
      <c r="M637" s="121">
        <v>96.53</v>
      </c>
    </row>
    <row r="638" spans="1:13" hidden="1" x14ac:dyDescent="0.2">
      <c r="A638" s="119" t="s">
        <v>181</v>
      </c>
      <c r="B638" s="120">
        <v>67000</v>
      </c>
      <c r="C638" s="120">
        <v>67907</v>
      </c>
      <c r="D638" s="120">
        <v>67486</v>
      </c>
      <c r="E638" s="120">
        <v>66714</v>
      </c>
      <c r="F638" s="120">
        <v>67618</v>
      </c>
      <c r="G638" s="120">
        <v>66455</v>
      </c>
      <c r="H638" s="121">
        <v>45.32</v>
      </c>
      <c r="I638" s="121">
        <v>45.87</v>
      </c>
      <c r="J638" s="121">
        <v>46.31</v>
      </c>
      <c r="K638" s="121">
        <v>46.75</v>
      </c>
      <c r="L638" s="121">
        <v>47.71</v>
      </c>
      <c r="M638" s="121">
        <v>48.14</v>
      </c>
    </row>
    <row r="639" spans="1:13" hidden="1" x14ac:dyDescent="0.2">
      <c r="A639" s="119" t="s">
        <v>182</v>
      </c>
      <c r="B639" s="120">
        <v>578742</v>
      </c>
      <c r="C639" s="120">
        <v>578224</v>
      </c>
      <c r="D639" s="120">
        <v>588905</v>
      </c>
      <c r="E639" s="120">
        <v>594009</v>
      </c>
      <c r="F639" s="120">
        <v>597468</v>
      </c>
      <c r="G639" s="120">
        <v>568108</v>
      </c>
      <c r="H639" s="121">
        <v>468</v>
      </c>
      <c r="I639" s="121">
        <v>467</v>
      </c>
      <c r="J639" s="121">
        <v>473</v>
      </c>
      <c r="K639" s="121">
        <v>477</v>
      </c>
      <c r="L639" s="121">
        <v>481</v>
      </c>
      <c r="M639" s="121">
        <v>478</v>
      </c>
    </row>
    <row r="640" spans="1:13" hidden="1" x14ac:dyDescent="0.2">
      <c r="A640" s="119" t="s">
        <v>183</v>
      </c>
      <c r="B640" s="120">
        <v>15565</v>
      </c>
      <c r="C640" s="120">
        <v>17440</v>
      </c>
      <c r="D640" s="120">
        <v>15962</v>
      </c>
      <c r="E640" s="120">
        <v>16495</v>
      </c>
      <c r="F640" s="120">
        <v>18164</v>
      </c>
      <c r="G640" s="120">
        <v>14681</v>
      </c>
      <c r="H640" s="121">
        <v>10.3</v>
      </c>
      <c r="I640" s="121">
        <v>11.7</v>
      </c>
      <c r="J640" s="121">
        <v>10</v>
      </c>
      <c r="K640" s="121">
        <v>9.8000000000000007</v>
      </c>
      <c r="L640" s="121">
        <v>11.7</v>
      </c>
      <c r="M640" s="121">
        <v>10.8</v>
      </c>
    </row>
    <row r="641" spans="1:13" hidden="1" x14ac:dyDescent="0.2">
      <c r="A641" s="119" t="s">
        <v>184</v>
      </c>
      <c r="B641" s="120">
        <v>26303</v>
      </c>
      <c r="C641" s="120">
        <v>25622</v>
      </c>
      <c r="D641" s="120">
        <v>24828</v>
      </c>
      <c r="E641" s="120">
        <v>23264</v>
      </c>
      <c r="F641" s="120">
        <v>21637</v>
      </c>
      <c r="G641" s="120">
        <v>29178</v>
      </c>
      <c r="H641" s="121">
        <v>15.25</v>
      </c>
      <c r="I641" s="121">
        <v>14.99</v>
      </c>
      <c r="J641" s="121">
        <v>14.65</v>
      </c>
      <c r="K641" s="121">
        <v>13.66</v>
      </c>
      <c r="L641" s="121">
        <v>13.1</v>
      </c>
      <c r="M641" s="121">
        <v>17.07</v>
      </c>
    </row>
    <row r="642" spans="1:13" hidden="1" x14ac:dyDescent="0.2">
      <c r="A642" s="119" t="s">
        <v>185</v>
      </c>
      <c r="B642" s="120">
        <v>31320</v>
      </c>
      <c r="C642" s="120">
        <v>36792</v>
      </c>
      <c r="D642" s="120">
        <v>39274</v>
      </c>
      <c r="E642" s="120">
        <v>36740</v>
      </c>
      <c r="F642" s="120">
        <v>41442</v>
      </c>
      <c r="G642" s="120">
        <v>34301</v>
      </c>
      <c r="H642" s="121">
        <v>15.16</v>
      </c>
      <c r="I642" s="121">
        <v>17.850000000000001</v>
      </c>
      <c r="J642" s="121">
        <v>17.91</v>
      </c>
      <c r="K642" s="121">
        <v>17.760000000000002</v>
      </c>
      <c r="L642" s="121">
        <v>18.95</v>
      </c>
      <c r="M642" s="121">
        <v>18.239999999999998</v>
      </c>
    </row>
    <row r="643" spans="1:13" hidden="1" x14ac:dyDescent="0.2">
      <c r="A643" s="119" t="s">
        <v>186</v>
      </c>
      <c r="B643" s="120">
        <v>324616</v>
      </c>
      <c r="C643" s="120">
        <v>341901</v>
      </c>
      <c r="D643" s="120">
        <v>362169</v>
      </c>
      <c r="E643" s="120">
        <v>390708</v>
      </c>
      <c r="F643" s="120">
        <v>407702</v>
      </c>
      <c r="G643" s="120">
        <v>386840</v>
      </c>
      <c r="H643" s="121">
        <v>183</v>
      </c>
      <c r="I643" s="121">
        <v>192.7</v>
      </c>
      <c r="J643" s="121">
        <v>201.6</v>
      </c>
      <c r="K643" s="121">
        <v>215.8</v>
      </c>
      <c r="L643" s="121">
        <v>219.8</v>
      </c>
      <c r="M643" s="121">
        <v>217.4</v>
      </c>
    </row>
    <row r="644" spans="1:13" hidden="1" x14ac:dyDescent="0.2">
      <c r="A644" s="119" t="s">
        <v>187</v>
      </c>
      <c r="B644" s="120">
        <v>554590</v>
      </c>
      <c r="C644" s="120">
        <v>571839</v>
      </c>
      <c r="D644" s="120">
        <v>585537</v>
      </c>
      <c r="E644" s="120">
        <v>589711</v>
      </c>
      <c r="F644" s="120">
        <v>588955</v>
      </c>
      <c r="G644" s="120">
        <v>557901</v>
      </c>
      <c r="H644" s="121">
        <v>354</v>
      </c>
      <c r="I644" s="121">
        <v>363</v>
      </c>
      <c r="J644" s="121">
        <v>376</v>
      </c>
      <c r="K644" s="121">
        <v>383</v>
      </c>
      <c r="L644" s="121">
        <v>385</v>
      </c>
      <c r="M644" s="121">
        <v>385</v>
      </c>
    </row>
    <row r="645" spans="1:13" hidden="1" x14ac:dyDescent="0.2">
      <c r="A645" s="119" t="s">
        <v>188</v>
      </c>
      <c r="B645" s="120">
        <v>9413</v>
      </c>
      <c r="C645" s="120">
        <v>12734</v>
      </c>
      <c r="D645" s="120">
        <v>13922</v>
      </c>
      <c r="E645" s="120">
        <v>12995</v>
      </c>
      <c r="F645" s="120">
        <v>8397</v>
      </c>
      <c r="G645" s="120">
        <v>7690</v>
      </c>
      <c r="H645" s="121">
        <v>6.48</v>
      </c>
      <c r="I645" s="121">
        <v>7.22</v>
      </c>
      <c r="J645" s="121">
        <v>7.71</v>
      </c>
      <c r="K645" s="121">
        <v>6.72</v>
      </c>
      <c r="L645" s="121">
        <v>6.07</v>
      </c>
      <c r="M645" s="121">
        <v>6.73</v>
      </c>
    </row>
    <row r="646" spans="1:13" hidden="1" x14ac:dyDescent="0.2">
      <c r="A646" s="119" t="s">
        <v>189</v>
      </c>
      <c r="B646" s="120">
        <v>359387</v>
      </c>
      <c r="C646" s="120">
        <v>371979</v>
      </c>
      <c r="D646" s="120">
        <v>366727</v>
      </c>
      <c r="E646" s="120">
        <v>367349</v>
      </c>
      <c r="F646" s="120">
        <v>374876</v>
      </c>
      <c r="G646" s="120">
        <v>312436</v>
      </c>
      <c r="H646" s="121">
        <v>175.2</v>
      </c>
      <c r="I646" s="121">
        <v>181.8</v>
      </c>
      <c r="J646" s="121">
        <v>181</v>
      </c>
      <c r="K646" s="121">
        <v>182.2</v>
      </c>
      <c r="L646" s="121">
        <v>189.3</v>
      </c>
      <c r="M646" s="121">
        <v>186.2</v>
      </c>
    </row>
    <row r="647" spans="1:13" hidden="1" x14ac:dyDescent="0.2">
      <c r="A647" s="119" t="s">
        <v>190</v>
      </c>
      <c r="B647" s="120">
        <v>3477</v>
      </c>
      <c r="C647" s="120">
        <v>3869</v>
      </c>
      <c r="D647" s="120">
        <v>4215</v>
      </c>
      <c r="E647" s="120">
        <v>4672</v>
      </c>
      <c r="F647" s="120">
        <v>4929</v>
      </c>
      <c r="G647" s="120">
        <v>4602</v>
      </c>
      <c r="H647" s="121">
        <v>1.99</v>
      </c>
      <c r="I647" s="121">
        <v>2.13</v>
      </c>
      <c r="J647" s="121">
        <v>2.42</v>
      </c>
      <c r="K647" s="121">
        <v>2.74</v>
      </c>
      <c r="L647" s="121">
        <v>2.87</v>
      </c>
      <c r="M647" s="121">
        <v>2.88</v>
      </c>
    </row>
    <row r="648" spans="1:13" hidden="1" x14ac:dyDescent="0.2">
      <c r="A648" s="119" t="s">
        <v>191</v>
      </c>
      <c r="B648" s="120">
        <v>40572</v>
      </c>
      <c r="C648" s="120">
        <v>41013</v>
      </c>
      <c r="D648" s="120">
        <v>39781</v>
      </c>
      <c r="E648" s="120">
        <v>41793</v>
      </c>
      <c r="F648" s="120">
        <v>39619</v>
      </c>
      <c r="G648" s="120">
        <v>37682</v>
      </c>
      <c r="H648" s="121">
        <v>22.17</v>
      </c>
      <c r="I648" s="121">
        <v>22.07</v>
      </c>
      <c r="J648" s="121">
        <v>21.88</v>
      </c>
      <c r="K648" s="121">
        <v>22.41</v>
      </c>
      <c r="L648" s="121">
        <v>21.8</v>
      </c>
      <c r="M648" s="121">
        <v>21.57</v>
      </c>
    </row>
    <row r="649" spans="1:13" hidden="1" x14ac:dyDescent="0.2">
      <c r="A649" s="119" t="s">
        <v>192</v>
      </c>
      <c r="B649" s="120">
        <v>26664</v>
      </c>
      <c r="C649" s="120">
        <v>27501</v>
      </c>
      <c r="D649" s="120">
        <v>26388</v>
      </c>
      <c r="E649" s="120">
        <v>28631</v>
      </c>
      <c r="F649" s="120">
        <v>24772</v>
      </c>
      <c r="G649" s="120">
        <v>21513</v>
      </c>
      <c r="H649" s="121">
        <v>14.54</v>
      </c>
      <c r="I649" s="121">
        <v>14.28</v>
      </c>
      <c r="J649" s="121">
        <v>14.54</v>
      </c>
      <c r="K649" s="121">
        <v>15.21</v>
      </c>
      <c r="L649" s="121">
        <v>13.79</v>
      </c>
      <c r="M649" s="121">
        <v>11.5</v>
      </c>
    </row>
    <row r="650" spans="1:13" hidden="1" x14ac:dyDescent="0.2">
      <c r="A650" s="119" t="s">
        <v>193</v>
      </c>
      <c r="B650" s="120">
        <v>5538</v>
      </c>
      <c r="C650" s="120">
        <v>5861</v>
      </c>
      <c r="D650" s="120">
        <v>6052</v>
      </c>
      <c r="E650" s="120">
        <v>6477</v>
      </c>
      <c r="F650" s="120">
        <v>6891</v>
      </c>
      <c r="G650" s="120">
        <v>6819</v>
      </c>
      <c r="H650" s="121">
        <v>3.89</v>
      </c>
      <c r="I650" s="121">
        <v>4.1100000000000003</v>
      </c>
      <c r="J650" s="121">
        <v>4.18</v>
      </c>
      <c r="K650" s="121">
        <v>4.4400000000000004</v>
      </c>
      <c r="L650" s="121">
        <v>4.72</v>
      </c>
      <c r="M650" s="121">
        <v>4.9000000000000004</v>
      </c>
    </row>
    <row r="651" spans="1:13" hidden="1" x14ac:dyDescent="0.2">
      <c r="A651" s="119" t="s">
        <v>194</v>
      </c>
      <c r="B651" s="120">
        <v>110147</v>
      </c>
      <c r="C651" s="120">
        <v>114442</v>
      </c>
      <c r="D651" s="120">
        <v>119575</v>
      </c>
      <c r="E651" s="120">
        <v>130342</v>
      </c>
      <c r="F651" s="120">
        <v>131624</v>
      </c>
      <c r="G651" s="120">
        <v>120417</v>
      </c>
      <c r="H651" s="121">
        <v>65.84</v>
      </c>
      <c r="I651" s="121">
        <v>68.069999999999993</v>
      </c>
      <c r="J651" s="121">
        <v>70.75</v>
      </c>
      <c r="K651" s="121">
        <v>77.06</v>
      </c>
      <c r="L651" s="121">
        <v>78.44</v>
      </c>
      <c r="M651" s="121">
        <v>78.12</v>
      </c>
    </row>
    <row r="652" spans="1:13" hidden="1" x14ac:dyDescent="0.2">
      <c r="A652" s="119" t="s">
        <v>195</v>
      </c>
      <c r="B652" s="122" t="s">
        <v>178</v>
      </c>
      <c r="C652" s="122" t="s">
        <v>178</v>
      </c>
      <c r="D652" s="122" t="s">
        <v>178</v>
      </c>
      <c r="E652" s="122" t="s">
        <v>178</v>
      </c>
      <c r="F652" s="122" t="s">
        <v>178</v>
      </c>
      <c r="G652" s="122" t="s">
        <v>178</v>
      </c>
      <c r="H652" s="121">
        <v>1.19</v>
      </c>
      <c r="I652" s="121">
        <v>1.55</v>
      </c>
      <c r="J652" s="121">
        <v>1.81</v>
      </c>
      <c r="K652" s="121">
        <v>2.21</v>
      </c>
      <c r="L652" s="121">
        <v>2.7</v>
      </c>
      <c r="M652" s="121">
        <v>2.88</v>
      </c>
    </row>
    <row r="653" spans="1:13" hidden="1" x14ac:dyDescent="0.2">
      <c r="A653" s="119" t="s">
        <v>196</v>
      </c>
      <c r="B653" s="120">
        <v>107728</v>
      </c>
      <c r="C653" s="120">
        <v>109033</v>
      </c>
      <c r="D653" s="120">
        <v>111497</v>
      </c>
      <c r="E653" s="120">
        <v>111918</v>
      </c>
      <c r="F653" s="120">
        <v>114330</v>
      </c>
      <c r="G653" s="120">
        <v>115096</v>
      </c>
      <c r="H653" s="121">
        <v>72</v>
      </c>
      <c r="I653" s="121">
        <v>72</v>
      </c>
      <c r="J653" s="121">
        <v>73</v>
      </c>
      <c r="K653" s="121">
        <v>74</v>
      </c>
      <c r="L653" s="121">
        <v>75</v>
      </c>
      <c r="M653" s="121">
        <v>76</v>
      </c>
    </row>
    <row r="654" spans="1:13" hidden="1" x14ac:dyDescent="0.2">
      <c r="A654" s="119" t="s">
        <v>197</v>
      </c>
      <c r="B654" s="120">
        <v>105668</v>
      </c>
      <c r="C654" s="120">
        <v>104001</v>
      </c>
      <c r="D654" s="120">
        <v>103508</v>
      </c>
      <c r="E654" s="120">
        <v>112318</v>
      </c>
      <c r="F654" s="120">
        <v>113095</v>
      </c>
      <c r="G654" s="120">
        <v>106502</v>
      </c>
      <c r="H654" s="121">
        <v>62.29</v>
      </c>
      <c r="I654" s="121">
        <v>62.19</v>
      </c>
      <c r="J654" s="121">
        <v>62.51</v>
      </c>
      <c r="K654" s="121">
        <v>63.42</v>
      </c>
      <c r="L654" s="121">
        <v>64.78</v>
      </c>
      <c r="M654" s="121">
        <v>67.930000000000007</v>
      </c>
    </row>
    <row r="655" spans="1:13" hidden="1" x14ac:dyDescent="0.2">
      <c r="A655" s="119" t="s">
        <v>198</v>
      </c>
      <c r="B655" s="120">
        <v>337207</v>
      </c>
      <c r="C655" s="120">
        <v>318840</v>
      </c>
      <c r="D655" s="120">
        <v>282832</v>
      </c>
      <c r="E655" s="120">
        <v>287112</v>
      </c>
      <c r="F655" s="120">
        <v>306592</v>
      </c>
      <c r="G655" s="120">
        <v>268070</v>
      </c>
      <c r="H655" s="121">
        <v>172.5</v>
      </c>
      <c r="I655" s="121">
        <v>162.4</v>
      </c>
      <c r="J655" s="121">
        <v>146.6</v>
      </c>
      <c r="K655" s="121">
        <v>151.69999999999999</v>
      </c>
      <c r="L655" s="121">
        <v>162.19999999999999</v>
      </c>
      <c r="M655" s="121">
        <v>143.30000000000001</v>
      </c>
    </row>
    <row r="656" spans="1:13" hidden="1" x14ac:dyDescent="0.2">
      <c r="A656" s="119" t="s">
        <v>199</v>
      </c>
      <c r="B656" s="120">
        <v>77815</v>
      </c>
      <c r="C656" s="120">
        <v>89433</v>
      </c>
      <c r="D656" s="120">
        <v>101783</v>
      </c>
      <c r="E656" s="120">
        <v>113001</v>
      </c>
      <c r="F656" s="120">
        <v>117848</v>
      </c>
      <c r="G656" s="120">
        <v>107866</v>
      </c>
      <c r="H656" s="121">
        <v>28.07</v>
      </c>
      <c r="I656" s="121">
        <v>31.2</v>
      </c>
      <c r="J656" s="121">
        <v>36.47</v>
      </c>
      <c r="K656" s="121">
        <v>38.54</v>
      </c>
      <c r="L656" s="121">
        <v>40.590000000000003</v>
      </c>
      <c r="M656" s="121">
        <v>38.51</v>
      </c>
    </row>
    <row r="657" spans="1:13" hidden="1" x14ac:dyDescent="0.2">
      <c r="A657" s="119" t="s">
        <v>200</v>
      </c>
      <c r="B657" s="120">
        <v>62393</v>
      </c>
      <c r="C657" s="120">
        <v>55324</v>
      </c>
      <c r="D657" s="120">
        <v>46643</v>
      </c>
      <c r="E657" s="120">
        <v>51744</v>
      </c>
      <c r="F657" s="120">
        <v>65555</v>
      </c>
      <c r="G657" s="120">
        <v>64173</v>
      </c>
      <c r="H657" s="121">
        <v>31.8</v>
      </c>
      <c r="I657" s="121">
        <v>28</v>
      </c>
      <c r="J657" s="121">
        <v>23</v>
      </c>
      <c r="K657" s="121">
        <v>25.6</v>
      </c>
      <c r="L657" s="121">
        <v>32.6</v>
      </c>
      <c r="M657" s="121">
        <v>31.8</v>
      </c>
    </row>
    <row r="658" spans="1:13" hidden="1" x14ac:dyDescent="0.2">
      <c r="A658" s="119" t="s">
        <v>201</v>
      </c>
      <c r="B658" s="120">
        <v>9127</v>
      </c>
      <c r="C658" s="120">
        <v>9138</v>
      </c>
      <c r="D658" s="120">
        <v>9742</v>
      </c>
      <c r="E658" s="120">
        <v>10156</v>
      </c>
      <c r="F658" s="120">
        <v>10669</v>
      </c>
      <c r="G658" s="120">
        <v>10556</v>
      </c>
      <c r="H658" s="121">
        <v>5.46</v>
      </c>
      <c r="I658" s="121">
        <v>5.71</v>
      </c>
      <c r="J658" s="121">
        <v>6.16</v>
      </c>
      <c r="K658" s="121">
        <v>6.54</v>
      </c>
      <c r="L658" s="121">
        <v>6.84</v>
      </c>
      <c r="M658" s="121">
        <v>7.05</v>
      </c>
    </row>
    <row r="659" spans="1:13" hidden="1" x14ac:dyDescent="0.2">
      <c r="A659" s="119" t="s">
        <v>202</v>
      </c>
      <c r="B659" s="120">
        <v>38024</v>
      </c>
      <c r="C659" s="120">
        <v>42107</v>
      </c>
      <c r="D659" s="120">
        <v>45144</v>
      </c>
      <c r="E659" s="120">
        <v>47357</v>
      </c>
      <c r="F659" s="120">
        <v>46920</v>
      </c>
      <c r="G659" s="120">
        <v>44001</v>
      </c>
      <c r="H659" s="121">
        <v>22.59</v>
      </c>
      <c r="I659" s="121">
        <v>25.35</v>
      </c>
      <c r="J659" s="121">
        <v>27.31</v>
      </c>
      <c r="K659" s="121">
        <v>28.9</v>
      </c>
      <c r="L659" s="121">
        <v>28.54</v>
      </c>
      <c r="M659" s="121">
        <v>28.4</v>
      </c>
    </row>
    <row r="660" spans="1:13" hidden="1" x14ac:dyDescent="0.2">
      <c r="A660" s="119" t="s">
        <v>203</v>
      </c>
      <c r="B660" s="120">
        <v>40800</v>
      </c>
      <c r="C660" s="120">
        <v>41000</v>
      </c>
      <c r="D660" s="120">
        <v>41700</v>
      </c>
      <c r="E660" s="120">
        <v>43000</v>
      </c>
      <c r="F660" s="120">
        <v>42600</v>
      </c>
      <c r="G660" s="120">
        <v>44300</v>
      </c>
      <c r="H660" s="121">
        <v>24.8</v>
      </c>
      <c r="I660" s="121">
        <v>25.1</v>
      </c>
      <c r="J660" s="121">
        <v>25.7</v>
      </c>
      <c r="K660" s="121">
        <v>26.3</v>
      </c>
      <c r="L660" s="121">
        <v>26.4</v>
      </c>
      <c r="M660" s="121">
        <v>27.5</v>
      </c>
    </row>
    <row r="661" spans="1:13" hidden="1" x14ac:dyDescent="0.2">
      <c r="A661" s="119" t="s">
        <v>204</v>
      </c>
      <c r="B661" s="120">
        <v>136680</v>
      </c>
      <c r="C661" s="120">
        <v>137810</v>
      </c>
      <c r="D661" s="120">
        <v>141930</v>
      </c>
      <c r="E661" s="120">
        <v>147840</v>
      </c>
      <c r="F661" s="120">
        <v>151670</v>
      </c>
      <c r="G661" s="122" t="s">
        <v>178</v>
      </c>
      <c r="H661" s="121">
        <v>76.8</v>
      </c>
      <c r="I661" s="121">
        <v>77.8</v>
      </c>
      <c r="J661" s="121">
        <v>82.5</v>
      </c>
      <c r="K661" s="121">
        <v>83</v>
      </c>
      <c r="L661" s="121">
        <v>86</v>
      </c>
      <c r="M661" s="121">
        <v>87.2</v>
      </c>
    </row>
    <row r="662" spans="1:13" hidden="1" x14ac:dyDescent="0.2"/>
    <row r="663" spans="1:13" hidden="1" x14ac:dyDescent="0.2">
      <c r="A663" s="79" t="s">
        <v>205</v>
      </c>
    </row>
    <row r="664" spans="1:13" hidden="1" x14ac:dyDescent="0.2">
      <c r="A664" s="79" t="s">
        <v>178</v>
      </c>
      <c r="B664" s="79" t="s">
        <v>206</v>
      </c>
    </row>
    <row r="665" spans="1:13" hidden="1" x14ac:dyDescent="0.2"/>
    <row r="666" spans="1:13" hidden="1" x14ac:dyDescent="0.2">
      <c r="A666" s="79" t="s">
        <v>167</v>
      </c>
      <c r="B666" s="79" t="s">
        <v>138</v>
      </c>
    </row>
    <row r="667" spans="1:13" hidden="1" x14ac:dyDescent="0.2">
      <c r="A667" s="79" t="s">
        <v>169</v>
      </c>
      <c r="B667" s="79" t="s">
        <v>207</v>
      </c>
    </row>
    <row r="668" spans="1:13" hidden="1" x14ac:dyDescent="0.2"/>
    <row r="669" spans="1:13" hidden="1" x14ac:dyDescent="0.2">
      <c r="A669" s="119" t="s">
        <v>171</v>
      </c>
      <c r="B669" s="119" t="s">
        <v>172</v>
      </c>
      <c r="C669" s="119" t="s">
        <v>172</v>
      </c>
      <c r="D669" s="119" t="s">
        <v>172</v>
      </c>
      <c r="E669" s="119" t="s">
        <v>172</v>
      </c>
      <c r="F669" s="119" t="s">
        <v>172</v>
      </c>
      <c r="G669" s="119" t="s">
        <v>172</v>
      </c>
      <c r="H669" s="119" t="s">
        <v>173</v>
      </c>
      <c r="I669" s="119" t="s">
        <v>173</v>
      </c>
      <c r="J669" s="119" t="s">
        <v>173</v>
      </c>
      <c r="K669" s="119" t="s">
        <v>173</v>
      </c>
      <c r="L669" s="119" t="s">
        <v>173</v>
      </c>
      <c r="M669" s="119" t="s">
        <v>173</v>
      </c>
    </row>
    <row r="670" spans="1:13" hidden="1" x14ac:dyDescent="0.2">
      <c r="A670" s="119" t="s">
        <v>174</v>
      </c>
      <c r="B670" s="119" t="s">
        <v>158</v>
      </c>
      <c r="C670" s="119" t="s">
        <v>159</v>
      </c>
      <c r="D670" s="119" t="s">
        <v>160</v>
      </c>
      <c r="E670" s="119" t="s">
        <v>161</v>
      </c>
      <c r="F670" s="119" t="s">
        <v>162</v>
      </c>
      <c r="G670" s="119" t="s">
        <v>163</v>
      </c>
      <c r="H670" s="119" t="s">
        <v>158</v>
      </c>
      <c r="I670" s="119" t="s">
        <v>159</v>
      </c>
      <c r="J670" s="119" t="s">
        <v>160</v>
      </c>
      <c r="K670" s="119" t="s">
        <v>161</v>
      </c>
      <c r="L670" s="119" t="s">
        <v>162</v>
      </c>
      <c r="M670" s="119" t="s">
        <v>163</v>
      </c>
    </row>
    <row r="671" spans="1:13" hidden="1" x14ac:dyDescent="0.2">
      <c r="A671" s="119" t="s">
        <v>175</v>
      </c>
      <c r="B671" s="120">
        <v>2487722</v>
      </c>
      <c r="C671" s="120">
        <v>2534649</v>
      </c>
      <c r="D671" s="120">
        <v>2558100</v>
      </c>
      <c r="E671" s="120">
        <v>2634511</v>
      </c>
      <c r="F671" s="120">
        <v>2680229</v>
      </c>
      <c r="G671" s="120">
        <v>2516432</v>
      </c>
      <c r="H671" s="121">
        <v>1619.52</v>
      </c>
      <c r="I671" s="121">
        <v>1642.32</v>
      </c>
      <c r="J671" s="121">
        <v>1666.08</v>
      </c>
      <c r="K671" s="121">
        <v>1703.32</v>
      </c>
      <c r="L671" s="121">
        <v>1737.57</v>
      </c>
      <c r="M671" s="121">
        <v>1707.67</v>
      </c>
    </row>
    <row r="672" spans="1:13" hidden="1" x14ac:dyDescent="0.2">
      <c r="A672" s="119" t="s">
        <v>176</v>
      </c>
      <c r="B672" s="120">
        <v>1700710</v>
      </c>
      <c r="C672" s="120">
        <v>1752362</v>
      </c>
      <c r="D672" s="120">
        <v>1808017</v>
      </c>
      <c r="E672" s="120">
        <v>1860455</v>
      </c>
      <c r="F672" s="120">
        <v>1886427</v>
      </c>
      <c r="G672" s="120">
        <v>1771863</v>
      </c>
      <c r="H672" s="121">
        <v>1175.47</v>
      </c>
      <c r="I672" s="121">
        <v>1204.8599999999999</v>
      </c>
      <c r="J672" s="121">
        <v>1240.49</v>
      </c>
      <c r="K672" s="121">
        <v>1265.43</v>
      </c>
      <c r="L672" s="121">
        <v>1287.67</v>
      </c>
      <c r="M672" s="121">
        <v>1272.8699999999999</v>
      </c>
    </row>
    <row r="673" spans="1:13" hidden="1" x14ac:dyDescent="0.2">
      <c r="A673" s="119" t="s">
        <v>177</v>
      </c>
      <c r="B673" s="120">
        <v>30228</v>
      </c>
      <c r="C673" s="120">
        <v>31671</v>
      </c>
      <c r="D673" s="120">
        <v>33182</v>
      </c>
      <c r="E673" s="120">
        <v>34044</v>
      </c>
      <c r="F673" s="120">
        <v>34864</v>
      </c>
      <c r="G673" s="122" t="s">
        <v>178</v>
      </c>
      <c r="H673" s="121">
        <v>21</v>
      </c>
      <c r="I673" s="121">
        <v>21.8</v>
      </c>
      <c r="J673" s="121">
        <v>22.6</v>
      </c>
      <c r="K673" s="121">
        <v>23</v>
      </c>
      <c r="L673" s="121">
        <v>23.5</v>
      </c>
      <c r="M673" s="121">
        <v>23.9</v>
      </c>
    </row>
    <row r="674" spans="1:13" hidden="1" x14ac:dyDescent="0.2">
      <c r="A674" s="119" t="s">
        <v>179</v>
      </c>
      <c r="B674" s="120">
        <v>37174</v>
      </c>
      <c r="C674" s="120">
        <v>37242</v>
      </c>
      <c r="D674" s="120">
        <v>37577</v>
      </c>
      <c r="E674" s="120">
        <v>36074</v>
      </c>
      <c r="F674" s="120">
        <v>36900</v>
      </c>
      <c r="G674" s="120">
        <v>35336</v>
      </c>
      <c r="H674" s="121">
        <v>23.19</v>
      </c>
      <c r="I674" s="121">
        <v>23.21</v>
      </c>
      <c r="J674" s="121">
        <v>23.44</v>
      </c>
      <c r="K674" s="121">
        <v>22.52</v>
      </c>
      <c r="L674" s="121">
        <v>23.09</v>
      </c>
      <c r="M674" s="121">
        <v>22.85</v>
      </c>
    </row>
    <row r="675" spans="1:13" hidden="1" x14ac:dyDescent="0.2">
      <c r="A675" s="119" t="s">
        <v>180</v>
      </c>
      <c r="B675" s="120">
        <v>105279</v>
      </c>
      <c r="C675" s="120">
        <v>109543</v>
      </c>
      <c r="D675" s="120">
        <v>110149</v>
      </c>
      <c r="E675" s="120">
        <v>112835</v>
      </c>
      <c r="F675" s="120">
        <v>116595</v>
      </c>
      <c r="G675" s="120">
        <v>117436</v>
      </c>
      <c r="H675" s="121">
        <v>64.900000000000006</v>
      </c>
      <c r="I675" s="121">
        <v>64.86</v>
      </c>
      <c r="J675" s="121">
        <v>63.49</v>
      </c>
      <c r="K675" s="121">
        <v>63.97</v>
      </c>
      <c r="L675" s="121">
        <v>65.08</v>
      </c>
      <c r="M675" s="121">
        <v>65.67</v>
      </c>
    </row>
    <row r="676" spans="1:13" hidden="1" x14ac:dyDescent="0.2">
      <c r="A676" s="119" t="s">
        <v>181</v>
      </c>
      <c r="B676" s="120">
        <v>53241</v>
      </c>
      <c r="C676" s="120">
        <v>56420</v>
      </c>
      <c r="D676" s="120">
        <v>56597</v>
      </c>
      <c r="E676" s="120">
        <v>56098</v>
      </c>
      <c r="F676" s="120">
        <v>57208</v>
      </c>
      <c r="G676" s="120">
        <v>56501</v>
      </c>
      <c r="H676" s="121">
        <v>37.770000000000003</v>
      </c>
      <c r="I676" s="121">
        <v>38.68</v>
      </c>
      <c r="J676" s="121">
        <v>39.24</v>
      </c>
      <c r="K676" s="121">
        <v>39.770000000000003</v>
      </c>
      <c r="L676" s="121">
        <v>40.81</v>
      </c>
      <c r="M676" s="121">
        <v>41.39</v>
      </c>
    </row>
    <row r="677" spans="1:13" hidden="1" x14ac:dyDescent="0.2">
      <c r="A677" s="119" t="s">
        <v>182</v>
      </c>
      <c r="B677" s="120">
        <v>474510</v>
      </c>
      <c r="C677" s="120">
        <v>480339</v>
      </c>
      <c r="D677" s="120">
        <v>489712</v>
      </c>
      <c r="E677" s="120">
        <v>496777</v>
      </c>
      <c r="F677" s="120">
        <v>505708</v>
      </c>
      <c r="G677" s="120">
        <v>495587</v>
      </c>
      <c r="H677" s="121">
        <v>411</v>
      </c>
      <c r="I677" s="121">
        <v>413</v>
      </c>
      <c r="J677" s="121">
        <v>418</v>
      </c>
      <c r="K677" s="121">
        <v>422</v>
      </c>
      <c r="L677" s="121">
        <v>429</v>
      </c>
      <c r="M677" s="121">
        <v>430</v>
      </c>
    </row>
    <row r="678" spans="1:13" hidden="1" x14ac:dyDescent="0.2">
      <c r="A678" s="119" t="s">
        <v>183</v>
      </c>
      <c r="B678" s="120">
        <v>12509</v>
      </c>
      <c r="C678" s="120">
        <v>13919</v>
      </c>
      <c r="D678" s="120">
        <v>12146</v>
      </c>
      <c r="E678" s="120">
        <v>13681</v>
      </c>
      <c r="F678" s="120">
        <v>14249</v>
      </c>
      <c r="G678" s="120">
        <v>12136</v>
      </c>
      <c r="H678" s="121">
        <v>8.3000000000000007</v>
      </c>
      <c r="I678" s="121">
        <v>9.4</v>
      </c>
      <c r="J678" s="121">
        <v>7.9</v>
      </c>
      <c r="K678" s="121">
        <v>8.1999999999999993</v>
      </c>
      <c r="L678" s="121">
        <v>9.5</v>
      </c>
      <c r="M678" s="121">
        <v>9.3000000000000007</v>
      </c>
    </row>
    <row r="679" spans="1:13" hidden="1" x14ac:dyDescent="0.2">
      <c r="A679" s="119" t="s">
        <v>184</v>
      </c>
      <c r="B679" s="120">
        <v>18419</v>
      </c>
      <c r="C679" s="120">
        <v>17828</v>
      </c>
      <c r="D679" s="120">
        <v>18011</v>
      </c>
      <c r="E679" s="120">
        <v>16636</v>
      </c>
      <c r="F679" s="120">
        <v>16242</v>
      </c>
      <c r="G679" s="120">
        <v>19860</v>
      </c>
      <c r="H679" s="121">
        <v>11.4</v>
      </c>
      <c r="I679" s="121">
        <v>11.06</v>
      </c>
      <c r="J679" s="121">
        <v>11.25</v>
      </c>
      <c r="K679" s="121">
        <v>10.51</v>
      </c>
      <c r="L679" s="121">
        <v>10.24</v>
      </c>
      <c r="M679" s="121">
        <v>12.12</v>
      </c>
    </row>
    <row r="680" spans="1:13" hidden="1" x14ac:dyDescent="0.2">
      <c r="A680" s="119" t="s">
        <v>185</v>
      </c>
      <c r="B680" s="120">
        <v>20504</v>
      </c>
      <c r="C680" s="120">
        <v>24469</v>
      </c>
      <c r="D680" s="120">
        <v>24929</v>
      </c>
      <c r="E680" s="120">
        <v>27061</v>
      </c>
      <c r="F680" s="120">
        <v>29298</v>
      </c>
      <c r="G680" s="120">
        <v>25969</v>
      </c>
      <c r="H680" s="121">
        <v>10.28</v>
      </c>
      <c r="I680" s="121">
        <v>12.31</v>
      </c>
      <c r="J680" s="121">
        <v>12.46</v>
      </c>
      <c r="K680" s="121">
        <v>13.36</v>
      </c>
      <c r="L680" s="121">
        <v>14.3</v>
      </c>
      <c r="M680" s="121">
        <v>14.04</v>
      </c>
    </row>
    <row r="681" spans="1:13" hidden="1" x14ac:dyDescent="0.2">
      <c r="A681" s="119" t="s">
        <v>186</v>
      </c>
      <c r="B681" s="120">
        <v>206076</v>
      </c>
      <c r="C681" s="120">
        <v>208231</v>
      </c>
      <c r="D681" s="120">
        <v>230222</v>
      </c>
      <c r="E681" s="120">
        <v>243967</v>
      </c>
      <c r="F681" s="120">
        <v>258172</v>
      </c>
      <c r="G681" s="120">
        <v>215551</v>
      </c>
      <c r="H681" s="121">
        <v>119.7</v>
      </c>
      <c r="I681" s="121">
        <v>124.1</v>
      </c>
      <c r="J681" s="121">
        <v>132.19999999999999</v>
      </c>
      <c r="K681" s="121">
        <v>141.30000000000001</v>
      </c>
      <c r="L681" s="121">
        <v>148.1</v>
      </c>
      <c r="M681" s="121">
        <v>127.8</v>
      </c>
    </row>
    <row r="682" spans="1:13" hidden="1" x14ac:dyDescent="0.2">
      <c r="A682" s="119" t="s">
        <v>187</v>
      </c>
      <c r="B682" s="120">
        <v>469236</v>
      </c>
      <c r="C682" s="120">
        <v>484097</v>
      </c>
      <c r="D682" s="120">
        <v>495138</v>
      </c>
      <c r="E682" s="120">
        <v>499380</v>
      </c>
      <c r="F682" s="120">
        <v>497610</v>
      </c>
      <c r="G682" s="120">
        <v>472805</v>
      </c>
      <c r="H682" s="121">
        <v>313</v>
      </c>
      <c r="I682" s="121">
        <v>321</v>
      </c>
      <c r="J682" s="121">
        <v>333</v>
      </c>
      <c r="K682" s="121">
        <v>337</v>
      </c>
      <c r="L682" s="121">
        <v>338</v>
      </c>
      <c r="M682" s="121">
        <v>339</v>
      </c>
    </row>
    <row r="683" spans="1:13" hidden="1" x14ac:dyDescent="0.2">
      <c r="A683" s="119" t="s">
        <v>188</v>
      </c>
      <c r="B683" s="120">
        <v>5969</v>
      </c>
      <c r="C683" s="120">
        <v>8551</v>
      </c>
      <c r="D683" s="120">
        <v>10200</v>
      </c>
      <c r="E683" s="120">
        <v>10974</v>
      </c>
      <c r="F683" s="120">
        <v>5864</v>
      </c>
      <c r="G683" s="120">
        <v>5297</v>
      </c>
      <c r="H683" s="121">
        <v>4.1100000000000003</v>
      </c>
      <c r="I683" s="121">
        <v>4.8499999999999996</v>
      </c>
      <c r="J683" s="121">
        <v>5.65</v>
      </c>
      <c r="K683" s="121">
        <v>5.68</v>
      </c>
      <c r="L683" s="121">
        <v>4.26</v>
      </c>
      <c r="M683" s="121">
        <v>4.95</v>
      </c>
    </row>
    <row r="684" spans="1:13" hidden="1" x14ac:dyDescent="0.2">
      <c r="A684" s="119" t="s">
        <v>189</v>
      </c>
      <c r="B684" s="120">
        <v>106706</v>
      </c>
      <c r="C684" s="120">
        <v>118107</v>
      </c>
      <c r="D684" s="120">
        <v>124652</v>
      </c>
      <c r="E684" s="120">
        <v>123155</v>
      </c>
      <c r="F684" s="120">
        <v>125685</v>
      </c>
      <c r="G684" s="120">
        <v>108737</v>
      </c>
      <c r="H684" s="121">
        <v>69.3</v>
      </c>
      <c r="I684" s="121">
        <v>75.599999999999994</v>
      </c>
      <c r="J684" s="121">
        <v>79.099999999999994</v>
      </c>
      <c r="K684" s="121">
        <v>79.3</v>
      </c>
      <c r="L684" s="121">
        <v>82.7</v>
      </c>
      <c r="M684" s="121">
        <v>82.5</v>
      </c>
    </row>
    <row r="685" spans="1:13" hidden="1" x14ac:dyDescent="0.2">
      <c r="A685" s="119" t="s">
        <v>190</v>
      </c>
      <c r="B685" s="120">
        <v>2542</v>
      </c>
      <c r="C685" s="120">
        <v>2878</v>
      </c>
      <c r="D685" s="120">
        <v>3215</v>
      </c>
      <c r="E685" s="120">
        <v>3666</v>
      </c>
      <c r="F685" s="120">
        <v>3909</v>
      </c>
      <c r="G685" s="120">
        <v>3654</v>
      </c>
      <c r="H685" s="121">
        <v>1.56</v>
      </c>
      <c r="I685" s="121">
        <v>1.68</v>
      </c>
      <c r="J685" s="121">
        <v>1.96</v>
      </c>
      <c r="K685" s="121">
        <v>2.2799999999999998</v>
      </c>
      <c r="L685" s="121">
        <v>2.4</v>
      </c>
      <c r="M685" s="121">
        <v>2.41</v>
      </c>
    </row>
    <row r="686" spans="1:13" hidden="1" x14ac:dyDescent="0.2">
      <c r="A686" s="119" t="s">
        <v>191</v>
      </c>
      <c r="B686" s="120">
        <v>36644</v>
      </c>
      <c r="C686" s="120">
        <v>35652</v>
      </c>
      <c r="D686" s="120">
        <v>32442</v>
      </c>
      <c r="E686" s="120">
        <v>37526</v>
      </c>
      <c r="F686" s="120">
        <v>34544</v>
      </c>
      <c r="G686" s="120">
        <v>31112</v>
      </c>
      <c r="H686" s="121">
        <v>19.54</v>
      </c>
      <c r="I686" s="121">
        <v>19.12</v>
      </c>
      <c r="J686" s="121">
        <v>17.690000000000001</v>
      </c>
      <c r="K686" s="121">
        <v>19.62</v>
      </c>
      <c r="L686" s="121">
        <v>18.77</v>
      </c>
      <c r="M686" s="121">
        <v>17.489999999999998</v>
      </c>
    </row>
    <row r="687" spans="1:13" hidden="1" x14ac:dyDescent="0.2">
      <c r="A687" s="119" t="s">
        <v>192</v>
      </c>
      <c r="B687" s="120">
        <v>23573</v>
      </c>
      <c r="C687" s="120">
        <v>23812</v>
      </c>
      <c r="D687" s="120">
        <v>22564</v>
      </c>
      <c r="E687" s="120">
        <v>24181</v>
      </c>
      <c r="F687" s="120">
        <v>19697</v>
      </c>
      <c r="G687" s="120">
        <v>17989</v>
      </c>
      <c r="H687" s="121">
        <v>12.93</v>
      </c>
      <c r="I687" s="121">
        <v>12.42</v>
      </c>
      <c r="J687" s="121">
        <v>12.43</v>
      </c>
      <c r="K687" s="121">
        <v>12.8</v>
      </c>
      <c r="L687" s="121">
        <v>11.24</v>
      </c>
      <c r="M687" s="121">
        <v>9.75</v>
      </c>
    </row>
    <row r="688" spans="1:13" hidden="1" x14ac:dyDescent="0.2">
      <c r="A688" s="119" t="s">
        <v>193</v>
      </c>
      <c r="B688" s="120">
        <v>3381</v>
      </c>
      <c r="C688" s="120">
        <v>3694</v>
      </c>
      <c r="D688" s="120">
        <v>3781</v>
      </c>
      <c r="E688" s="120">
        <v>4069</v>
      </c>
      <c r="F688" s="120">
        <v>4398</v>
      </c>
      <c r="G688" s="120">
        <v>4262</v>
      </c>
      <c r="H688" s="121">
        <v>2.29</v>
      </c>
      <c r="I688" s="121">
        <v>2.5</v>
      </c>
      <c r="J688" s="121">
        <v>2.57</v>
      </c>
      <c r="K688" s="121">
        <v>2.76</v>
      </c>
      <c r="L688" s="121">
        <v>2.98</v>
      </c>
      <c r="M688" s="121">
        <v>3.1</v>
      </c>
    </row>
    <row r="689" spans="1:13" hidden="1" x14ac:dyDescent="0.2">
      <c r="A689" s="119" t="s">
        <v>194</v>
      </c>
      <c r="B689" s="120">
        <v>106329</v>
      </c>
      <c r="C689" s="120">
        <v>110260</v>
      </c>
      <c r="D689" s="120">
        <v>114928</v>
      </c>
      <c r="E689" s="120">
        <v>125741</v>
      </c>
      <c r="F689" s="120">
        <v>127073</v>
      </c>
      <c r="G689" s="120">
        <v>115934</v>
      </c>
      <c r="H689" s="121">
        <v>63.78</v>
      </c>
      <c r="I689" s="121">
        <v>65.760000000000005</v>
      </c>
      <c r="J689" s="121">
        <v>68.17</v>
      </c>
      <c r="K689" s="121">
        <v>74.459999999999994</v>
      </c>
      <c r="L689" s="121">
        <v>75.77</v>
      </c>
      <c r="M689" s="121">
        <v>75.48</v>
      </c>
    </row>
    <row r="690" spans="1:13" hidden="1" x14ac:dyDescent="0.2">
      <c r="A690" s="119" t="s">
        <v>195</v>
      </c>
      <c r="B690" s="122" t="s">
        <v>178</v>
      </c>
      <c r="C690" s="122" t="s">
        <v>178</v>
      </c>
      <c r="D690" s="120">
        <v>1947</v>
      </c>
      <c r="E690" s="120">
        <v>2411</v>
      </c>
      <c r="F690" s="120">
        <v>2658</v>
      </c>
      <c r="G690" s="122" t="s">
        <v>178</v>
      </c>
      <c r="H690" s="121">
        <v>0.81</v>
      </c>
      <c r="I690" s="121">
        <v>0.96</v>
      </c>
      <c r="J690" s="121">
        <v>1.1000000000000001</v>
      </c>
      <c r="K690" s="121">
        <v>1.2</v>
      </c>
      <c r="L690" s="121">
        <v>1.43</v>
      </c>
      <c r="M690" s="121">
        <v>1.52</v>
      </c>
    </row>
    <row r="691" spans="1:13" hidden="1" x14ac:dyDescent="0.2">
      <c r="A691" s="119" t="s">
        <v>196</v>
      </c>
      <c r="B691" s="120">
        <v>88082</v>
      </c>
      <c r="C691" s="120">
        <v>88709</v>
      </c>
      <c r="D691" s="120">
        <v>89712</v>
      </c>
      <c r="E691" s="120">
        <v>90424</v>
      </c>
      <c r="F691" s="120">
        <v>92849</v>
      </c>
      <c r="G691" s="120">
        <v>94213</v>
      </c>
      <c r="H691" s="121">
        <v>61</v>
      </c>
      <c r="I691" s="121">
        <v>61</v>
      </c>
      <c r="J691" s="121">
        <v>63</v>
      </c>
      <c r="K691" s="121">
        <v>63</v>
      </c>
      <c r="L691" s="121">
        <v>64</v>
      </c>
      <c r="M691" s="121">
        <v>65</v>
      </c>
    </row>
    <row r="692" spans="1:13" hidden="1" x14ac:dyDescent="0.2">
      <c r="A692" s="119" t="s">
        <v>197</v>
      </c>
      <c r="B692" s="120">
        <v>80528</v>
      </c>
      <c r="C692" s="120">
        <v>79285</v>
      </c>
      <c r="D692" s="120">
        <v>77345</v>
      </c>
      <c r="E692" s="120">
        <v>83424</v>
      </c>
      <c r="F692" s="120">
        <v>82927</v>
      </c>
      <c r="G692" s="120">
        <v>79753</v>
      </c>
      <c r="H692" s="121">
        <v>47.69</v>
      </c>
      <c r="I692" s="121">
        <v>47.65</v>
      </c>
      <c r="J692" s="121">
        <v>47.94</v>
      </c>
      <c r="K692" s="121">
        <v>48.64</v>
      </c>
      <c r="L692" s="121">
        <v>49.62</v>
      </c>
      <c r="M692" s="121">
        <v>52.55</v>
      </c>
    </row>
    <row r="693" spans="1:13" hidden="1" x14ac:dyDescent="0.2">
      <c r="A693" s="119" t="s">
        <v>198</v>
      </c>
      <c r="B693" s="120">
        <v>289860</v>
      </c>
      <c r="C693" s="120">
        <v>275192</v>
      </c>
      <c r="D693" s="120">
        <v>238051</v>
      </c>
      <c r="E693" s="120">
        <v>239015</v>
      </c>
      <c r="F693" s="120">
        <v>240204</v>
      </c>
      <c r="G693" s="120">
        <v>204291</v>
      </c>
      <c r="H693" s="121">
        <v>148.30000000000001</v>
      </c>
      <c r="I693" s="121">
        <v>139.5</v>
      </c>
      <c r="J693" s="121">
        <v>124.2</v>
      </c>
      <c r="K693" s="121">
        <v>127</v>
      </c>
      <c r="L693" s="121">
        <v>127.2</v>
      </c>
      <c r="M693" s="121">
        <v>109.3</v>
      </c>
    </row>
    <row r="694" spans="1:13" hidden="1" x14ac:dyDescent="0.2">
      <c r="A694" s="119" t="s">
        <v>199</v>
      </c>
      <c r="B694" s="120">
        <v>50296</v>
      </c>
      <c r="C694" s="120">
        <v>57213</v>
      </c>
      <c r="D694" s="120">
        <v>64391</v>
      </c>
      <c r="E694" s="120">
        <v>71762</v>
      </c>
      <c r="F694" s="120">
        <v>75026</v>
      </c>
      <c r="G694" s="120">
        <v>67096</v>
      </c>
      <c r="H694" s="121">
        <v>19.27</v>
      </c>
      <c r="I694" s="121">
        <v>21.42</v>
      </c>
      <c r="J694" s="121">
        <v>24.81</v>
      </c>
      <c r="K694" s="121">
        <v>25.59</v>
      </c>
      <c r="L694" s="121">
        <v>26.88</v>
      </c>
      <c r="M694" s="121">
        <v>25.55</v>
      </c>
    </row>
    <row r="695" spans="1:13" hidden="1" x14ac:dyDescent="0.2">
      <c r="A695" s="119" t="s">
        <v>200</v>
      </c>
      <c r="B695" s="120">
        <v>58720</v>
      </c>
      <c r="C695" s="120">
        <v>53009</v>
      </c>
      <c r="D695" s="120">
        <v>46511</v>
      </c>
      <c r="E695" s="120">
        <v>51500</v>
      </c>
      <c r="F695" s="120">
        <v>65118</v>
      </c>
      <c r="G695" s="120">
        <v>63904</v>
      </c>
      <c r="H695" s="121">
        <v>29.4</v>
      </c>
      <c r="I695" s="121">
        <v>26.8</v>
      </c>
      <c r="J695" s="121">
        <v>22.9</v>
      </c>
      <c r="K695" s="121">
        <v>25.4</v>
      </c>
      <c r="L695" s="121">
        <v>32.1</v>
      </c>
      <c r="M695" s="121">
        <v>31.5</v>
      </c>
    </row>
    <row r="696" spans="1:13" hidden="1" x14ac:dyDescent="0.2">
      <c r="A696" s="119" t="s">
        <v>201</v>
      </c>
      <c r="B696" s="120">
        <v>7642</v>
      </c>
      <c r="C696" s="120">
        <v>7502</v>
      </c>
      <c r="D696" s="120">
        <v>7845</v>
      </c>
      <c r="E696" s="120">
        <v>8074</v>
      </c>
      <c r="F696" s="120">
        <v>8259</v>
      </c>
      <c r="G696" s="120">
        <v>8216</v>
      </c>
      <c r="H696" s="121">
        <v>4.63</v>
      </c>
      <c r="I696" s="121">
        <v>4.76</v>
      </c>
      <c r="J696" s="121">
        <v>5.05</v>
      </c>
      <c r="K696" s="121">
        <v>5.26</v>
      </c>
      <c r="L696" s="121">
        <v>5.37</v>
      </c>
      <c r="M696" s="121">
        <v>5.51</v>
      </c>
    </row>
    <row r="697" spans="1:13" hidden="1" x14ac:dyDescent="0.2">
      <c r="A697" s="119" t="s">
        <v>202</v>
      </c>
      <c r="B697" s="120">
        <v>34013</v>
      </c>
      <c r="C697" s="120">
        <v>38151</v>
      </c>
      <c r="D697" s="120">
        <v>41283</v>
      </c>
      <c r="E697" s="120">
        <v>43617</v>
      </c>
      <c r="F697" s="120">
        <v>43231</v>
      </c>
      <c r="G697" s="120">
        <v>40847</v>
      </c>
      <c r="H697" s="121">
        <v>20.76</v>
      </c>
      <c r="I697" s="121">
        <v>23.56</v>
      </c>
      <c r="J697" s="121">
        <v>25.56</v>
      </c>
      <c r="K697" s="121">
        <v>27.19</v>
      </c>
      <c r="L697" s="121">
        <v>26.85</v>
      </c>
      <c r="M697" s="121">
        <v>26.8</v>
      </c>
    </row>
    <row r="698" spans="1:13" hidden="1" x14ac:dyDescent="0.2">
      <c r="A698" s="119" t="s">
        <v>203</v>
      </c>
      <c r="B698" s="120">
        <v>34400</v>
      </c>
      <c r="C698" s="120">
        <v>35000</v>
      </c>
      <c r="D698" s="120">
        <v>35500</v>
      </c>
      <c r="E698" s="120">
        <v>36600</v>
      </c>
      <c r="F698" s="120">
        <v>37100</v>
      </c>
      <c r="G698" s="120">
        <v>37900</v>
      </c>
      <c r="H698" s="121">
        <v>21</v>
      </c>
      <c r="I698" s="121">
        <v>21.5</v>
      </c>
      <c r="J698" s="121">
        <v>21.9</v>
      </c>
      <c r="K698" s="121">
        <v>22.4</v>
      </c>
      <c r="L698" s="121">
        <v>22.8</v>
      </c>
      <c r="M698" s="121">
        <v>23.5</v>
      </c>
    </row>
    <row r="699" spans="1:13" hidden="1" x14ac:dyDescent="0.2">
      <c r="A699" s="119" t="s">
        <v>204</v>
      </c>
      <c r="B699" s="120">
        <v>130440</v>
      </c>
      <c r="C699" s="120">
        <v>132070</v>
      </c>
      <c r="D699" s="120">
        <v>136070</v>
      </c>
      <c r="E699" s="120">
        <v>141820</v>
      </c>
      <c r="F699" s="120">
        <v>144840</v>
      </c>
      <c r="G699" s="122" t="s">
        <v>178</v>
      </c>
      <c r="H699" s="121">
        <v>72.599999999999994</v>
      </c>
      <c r="I699" s="121">
        <v>73.8</v>
      </c>
      <c r="J699" s="121">
        <v>78.5</v>
      </c>
      <c r="K699" s="121">
        <v>79.099999999999994</v>
      </c>
      <c r="L699" s="121">
        <v>81.599999999999994</v>
      </c>
      <c r="M699" s="121">
        <v>83.7</v>
      </c>
    </row>
    <row r="700" spans="1:13" hidden="1" x14ac:dyDescent="0.2"/>
    <row r="701" spans="1:13" hidden="1" x14ac:dyDescent="0.2">
      <c r="A701" s="79" t="s">
        <v>205</v>
      </c>
    </row>
    <row r="702" spans="1:13" hidden="1" x14ac:dyDescent="0.2">
      <c r="A702" s="79" t="s">
        <v>178</v>
      </c>
      <c r="B702" s="79" t="s">
        <v>206</v>
      </c>
    </row>
    <row r="703" spans="1:13" hidden="1" x14ac:dyDescent="0.2"/>
    <row r="704" spans="1:13" hidden="1" x14ac:dyDescent="0.2">
      <c r="A704" s="79" t="s">
        <v>167</v>
      </c>
      <c r="B704" s="79" t="s">
        <v>211</v>
      </c>
    </row>
    <row r="705" spans="1:13" hidden="1" x14ac:dyDescent="0.2">
      <c r="A705" s="79" t="s">
        <v>169</v>
      </c>
      <c r="B705" s="79" t="s">
        <v>170</v>
      </c>
    </row>
    <row r="706" spans="1:13" hidden="1" x14ac:dyDescent="0.2"/>
    <row r="707" spans="1:13" hidden="1" x14ac:dyDescent="0.2">
      <c r="A707" s="119" t="s">
        <v>171</v>
      </c>
      <c r="B707" s="119" t="s">
        <v>172</v>
      </c>
      <c r="C707" s="119" t="s">
        <v>172</v>
      </c>
      <c r="D707" s="119" t="s">
        <v>172</v>
      </c>
      <c r="E707" s="119" t="s">
        <v>172</v>
      </c>
      <c r="F707" s="119" t="s">
        <v>172</v>
      </c>
      <c r="G707" s="119" t="s">
        <v>172</v>
      </c>
      <c r="H707" s="119" t="s">
        <v>173</v>
      </c>
      <c r="I707" s="119" t="s">
        <v>173</v>
      </c>
      <c r="J707" s="119" t="s">
        <v>173</v>
      </c>
      <c r="K707" s="119" t="s">
        <v>173</v>
      </c>
      <c r="L707" s="119" t="s">
        <v>173</v>
      </c>
      <c r="M707" s="119" t="s">
        <v>173</v>
      </c>
    </row>
    <row r="708" spans="1:13" hidden="1" x14ac:dyDescent="0.2">
      <c r="A708" s="119" t="s">
        <v>174</v>
      </c>
      <c r="B708" s="119" t="s">
        <v>158</v>
      </c>
      <c r="C708" s="119" t="s">
        <v>159</v>
      </c>
      <c r="D708" s="119" t="s">
        <v>160</v>
      </c>
      <c r="E708" s="119" t="s">
        <v>161</v>
      </c>
      <c r="F708" s="119" t="s">
        <v>162</v>
      </c>
      <c r="G708" s="119" t="s">
        <v>163</v>
      </c>
      <c r="H708" s="119" t="s">
        <v>158</v>
      </c>
      <c r="I708" s="119" t="s">
        <v>159</v>
      </c>
      <c r="J708" s="119" t="s">
        <v>160</v>
      </c>
      <c r="K708" s="119" t="s">
        <v>161</v>
      </c>
      <c r="L708" s="119" t="s">
        <v>162</v>
      </c>
      <c r="M708" s="119" t="s">
        <v>163</v>
      </c>
    </row>
    <row r="709" spans="1:13" hidden="1" x14ac:dyDescent="0.2">
      <c r="A709" s="119" t="s">
        <v>175</v>
      </c>
      <c r="B709" s="120">
        <v>37542533</v>
      </c>
      <c r="C709" s="120">
        <v>38817412</v>
      </c>
      <c r="D709" s="120">
        <v>40094552</v>
      </c>
      <c r="E709" s="120">
        <v>41177655</v>
      </c>
      <c r="F709" s="120">
        <v>41548948</v>
      </c>
      <c r="G709" s="120">
        <v>38752048</v>
      </c>
      <c r="H709" s="121">
        <v>23709.08</v>
      </c>
      <c r="I709" s="121">
        <v>24428.560000000001</v>
      </c>
      <c r="J709" s="121">
        <v>25305.56</v>
      </c>
      <c r="K709" s="121">
        <v>25960</v>
      </c>
      <c r="L709" s="121">
        <v>26272.61</v>
      </c>
      <c r="M709" s="121">
        <v>25725.86</v>
      </c>
    </row>
    <row r="710" spans="1:13" hidden="1" x14ac:dyDescent="0.2">
      <c r="A710" s="119" t="s">
        <v>176</v>
      </c>
      <c r="B710" s="120">
        <v>31483110</v>
      </c>
      <c r="C710" s="120">
        <v>32449565</v>
      </c>
      <c r="D710" s="120">
        <v>33564980</v>
      </c>
      <c r="E710" s="120">
        <v>34633226</v>
      </c>
      <c r="F710" s="120">
        <v>35015795</v>
      </c>
      <c r="G710" s="120">
        <v>32305703</v>
      </c>
      <c r="H710" s="121">
        <v>20265.39</v>
      </c>
      <c r="I710" s="121">
        <v>20851.73</v>
      </c>
      <c r="J710" s="121">
        <v>21607.33</v>
      </c>
      <c r="K710" s="121">
        <v>22212.240000000002</v>
      </c>
      <c r="L710" s="121">
        <v>22505.95</v>
      </c>
      <c r="M710" s="121">
        <v>21959.61</v>
      </c>
    </row>
    <row r="711" spans="1:13" hidden="1" x14ac:dyDescent="0.2">
      <c r="A711" s="119" t="s">
        <v>177</v>
      </c>
      <c r="B711" s="120">
        <v>1585585</v>
      </c>
      <c r="C711" s="120">
        <v>1621832</v>
      </c>
      <c r="D711" s="120">
        <v>1673537</v>
      </c>
      <c r="E711" s="120">
        <v>1716058</v>
      </c>
      <c r="F711" s="120">
        <v>1743827</v>
      </c>
      <c r="G711" s="122" t="s">
        <v>178</v>
      </c>
      <c r="H711" s="121">
        <v>877.1</v>
      </c>
      <c r="I711" s="121">
        <v>907.2</v>
      </c>
      <c r="J711" s="121">
        <v>936.9</v>
      </c>
      <c r="K711" s="121">
        <v>962.9</v>
      </c>
      <c r="L711" s="121">
        <v>984.9</v>
      </c>
      <c r="M711" s="121">
        <v>977.7</v>
      </c>
    </row>
    <row r="712" spans="1:13" hidden="1" x14ac:dyDescent="0.2">
      <c r="A712" s="119" t="s">
        <v>179</v>
      </c>
      <c r="B712" s="120">
        <v>370549</v>
      </c>
      <c r="C712" s="120">
        <v>385864</v>
      </c>
      <c r="D712" s="120">
        <v>388606</v>
      </c>
      <c r="E712" s="120">
        <v>389208</v>
      </c>
      <c r="F712" s="120">
        <v>399443</v>
      </c>
      <c r="G712" s="120">
        <v>393221</v>
      </c>
      <c r="H712" s="121">
        <v>233.23</v>
      </c>
      <c r="I712" s="121">
        <v>244.03</v>
      </c>
      <c r="J712" s="121">
        <v>245.56</v>
      </c>
      <c r="K712" s="121">
        <v>245.45</v>
      </c>
      <c r="L712" s="121">
        <v>250.86</v>
      </c>
      <c r="M712" s="121">
        <v>250.6</v>
      </c>
    </row>
    <row r="713" spans="1:13" hidden="1" x14ac:dyDescent="0.2">
      <c r="A713" s="119" t="s">
        <v>180</v>
      </c>
      <c r="B713" s="120">
        <v>741046</v>
      </c>
      <c r="C713" s="120">
        <v>792663</v>
      </c>
      <c r="D713" s="120">
        <v>831071</v>
      </c>
      <c r="E713" s="120">
        <v>843474</v>
      </c>
      <c r="F713" s="120">
        <v>850045</v>
      </c>
      <c r="G713" s="120">
        <v>784690</v>
      </c>
      <c r="H713" s="121">
        <v>442.41</v>
      </c>
      <c r="I713" s="121">
        <v>455.36</v>
      </c>
      <c r="J713" s="121">
        <v>471.39</v>
      </c>
      <c r="K713" s="121">
        <v>479.46</v>
      </c>
      <c r="L713" s="121">
        <v>486.67</v>
      </c>
      <c r="M713" s="121">
        <v>464.43</v>
      </c>
    </row>
    <row r="714" spans="1:13" hidden="1" x14ac:dyDescent="0.2">
      <c r="A714" s="119" t="s">
        <v>181</v>
      </c>
      <c r="B714" s="120">
        <v>434344</v>
      </c>
      <c r="C714" s="120">
        <v>458382</v>
      </c>
      <c r="D714" s="120">
        <v>468207</v>
      </c>
      <c r="E714" s="120">
        <v>474052</v>
      </c>
      <c r="F714" s="120">
        <v>481240</v>
      </c>
      <c r="G714" s="120">
        <v>475140</v>
      </c>
      <c r="H714" s="121">
        <v>294.69</v>
      </c>
      <c r="I714" s="121">
        <v>307.08999999999997</v>
      </c>
      <c r="J714" s="121">
        <v>316.32</v>
      </c>
      <c r="K714" s="121">
        <v>325.58</v>
      </c>
      <c r="L714" s="121">
        <v>329.82</v>
      </c>
      <c r="M714" s="121">
        <v>327.05</v>
      </c>
    </row>
    <row r="715" spans="1:13" hidden="1" x14ac:dyDescent="0.2">
      <c r="A715" s="119" t="s">
        <v>182</v>
      </c>
      <c r="B715" s="120">
        <v>7987139</v>
      </c>
      <c r="C715" s="120">
        <v>8177906</v>
      </c>
      <c r="D715" s="120">
        <v>8422012</v>
      </c>
      <c r="E715" s="120">
        <v>8532519</v>
      </c>
      <c r="F715" s="120">
        <v>8510244</v>
      </c>
      <c r="G715" s="120">
        <v>7898507</v>
      </c>
      <c r="H715" s="121">
        <v>5820</v>
      </c>
      <c r="I715" s="121">
        <v>5970</v>
      </c>
      <c r="J715" s="121">
        <v>6139</v>
      </c>
      <c r="K715" s="121">
        <v>6227</v>
      </c>
      <c r="L715" s="121">
        <v>6201</v>
      </c>
      <c r="M715" s="121">
        <v>6044</v>
      </c>
    </row>
    <row r="716" spans="1:13" hidden="1" x14ac:dyDescent="0.2">
      <c r="A716" s="119" t="s">
        <v>183</v>
      </c>
      <c r="B716" s="120">
        <v>79257</v>
      </c>
      <c r="C716" s="120">
        <v>82965</v>
      </c>
      <c r="D716" s="120">
        <v>92979</v>
      </c>
      <c r="E716" s="120">
        <v>95470</v>
      </c>
      <c r="F716" s="120">
        <v>98059</v>
      </c>
      <c r="G716" s="120">
        <v>89006</v>
      </c>
      <c r="H716" s="121">
        <v>43</v>
      </c>
      <c r="I716" s="121">
        <v>45.1</v>
      </c>
      <c r="J716" s="121">
        <v>51.8</v>
      </c>
      <c r="K716" s="121">
        <v>54.8</v>
      </c>
      <c r="L716" s="121">
        <v>54.9</v>
      </c>
      <c r="M716" s="121">
        <v>54.1</v>
      </c>
    </row>
    <row r="717" spans="1:13" hidden="1" x14ac:dyDescent="0.2">
      <c r="A717" s="119" t="s">
        <v>184</v>
      </c>
      <c r="B717" s="120">
        <v>367631</v>
      </c>
      <c r="C717" s="120">
        <v>386849</v>
      </c>
      <c r="D717" s="120">
        <v>405942</v>
      </c>
      <c r="E717" s="120">
        <v>434895</v>
      </c>
      <c r="F717" s="120">
        <v>457761</v>
      </c>
      <c r="G717" s="120">
        <v>425843</v>
      </c>
      <c r="H717" s="121">
        <v>211.48</v>
      </c>
      <c r="I717" s="121">
        <v>221.01</v>
      </c>
      <c r="J717" s="121">
        <v>229.13</v>
      </c>
      <c r="K717" s="121">
        <v>245.24</v>
      </c>
      <c r="L717" s="121">
        <v>253.39</v>
      </c>
      <c r="M717" s="121">
        <v>241.74</v>
      </c>
    </row>
    <row r="718" spans="1:13" hidden="1" x14ac:dyDescent="0.2">
      <c r="A718" s="119" t="s">
        <v>185</v>
      </c>
      <c r="B718" s="120">
        <v>838557</v>
      </c>
      <c r="C718" s="120">
        <v>833541</v>
      </c>
      <c r="D718" s="120">
        <v>798167</v>
      </c>
      <c r="E718" s="120">
        <v>848273</v>
      </c>
      <c r="F718" s="120">
        <v>820645</v>
      </c>
      <c r="G718" s="120">
        <v>736569</v>
      </c>
      <c r="H718" s="121">
        <v>396.64</v>
      </c>
      <c r="I718" s="121">
        <v>403.48</v>
      </c>
      <c r="J718" s="121">
        <v>388.82</v>
      </c>
      <c r="K718" s="121">
        <v>395.71</v>
      </c>
      <c r="L718" s="121">
        <v>402.07</v>
      </c>
      <c r="M718" s="121">
        <v>401.37</v>
      </c>
    </row>
    <row r="719" spans="1:13" hidden="1" x14ac:dyDescent="0.2">
      <c r="A719" s="119" t="s">
        <v>186</v>
      </c>
      <c r="B719" s="120">
        <v>3749100</v>
      </c>
      <c r="C719" s="120">
        <v>3858281</v>
      </c>
      <c r="D719" s="120">
        <v>4001210</v>
      </c>
      <c r="E719" s="120">
        <v>4152238</v>
      </c>
      <c r="F719" s="120">
        <v>4278765</v>
      </c>
      <c r="G719" s="120">
        <v>3979318</v>
      </c>
      <c r="H719" s="121">
        <v>2263.1999999999998</v>
      </c>
      <c r="I719" s="121">
        <v>2295.1</v>
      </c>
      <c r="J719" s="121">
        <v>2390.5</v>
      </c>
      <c r="K719" s="121">
        <v>2463.1</v>
      </c>
      <c r="L719" s="121">
        <v>2557.5</v>
      </c>
      <c r="M719" s="121">
        <v>2514.8000000000002</v>
      </c>
    </row>
    <row r="720" spans="1:13" hidden="1" x14ac:dyDescent="0.2">
      <c r="A720" s="119" t="s">
        <v>187</v>
      </c>
      <c r="B720" s="120">
        <v>6089431</v>
      </c>
      <c r="C720" s="120">
        <v>6341125</v>
      </c>
      <c r="D720" s="120">
        <v>6600408</v>
      </c>
      <c r="E720" s="120">
        <v>6860542</v>
      </c>
      <c r="F720" s="120">
        <v>6971549</v>
      </c>
      <c r="G720" s="120">
        <v>6404535</v>
      </c>
      <c r="H720" s="121">
        <v>3959</v>
      </c>
      <c r="I720" s="121">
        <v>4101</v>
      </c>
      <c r="J720" s="121">
        <v>4295</v>
      </c>
      <c r="K720" s="121">
        <v>4425</v>
      </c>
      <c r="L720" s="121">
        <v>4508</v>
      </c>
      <c r="M720" s="121">
        <v>4367</v>
      </c>
    </row>
    <row r="721" spans="1:13" hidden="1" x14ac:dyDescent="0.2">
      <c r="A721" s="119" t="s">
        <v>188</v>
      </c>
      <c r="B721" s="120">
        <v>185184</v>
      </c>
      <c r="C721" s="120">
        <v>211680</v>
      </c>
      <c r="D721" s="120">
        <v>204883</v>
      </c>
      <c r="E721" s="120">
        <v>215456</v>
      </c>
      <c r="F721" s="120">
        <v>216223</v>
      </c>
      <c r="G721" s="120">
        <v>215341</v>
      </c>
      <c r="H721" s="121">
        <v>100.97</v>
      </c>
      <c r="I721" s="121">
        <v>116.4</v>
      </c>
      <c r="J721" s="121">
        <v>112.92</v>
      </c>
      <c r="K721" s="121">
        <v>116.3</v>
      </c>
      <c r="L721" s="121">
        <v>116.66</v>
      </c>
      <c r="M721" s="121">
        <v>114.35</v>
      </c>
    </row>
    <row r="722" spans="1:13" hidden="1" x14ac:dyDescent="0.2">
      <c r="A722" s="119" t="s">
        <v>189</v>
      </c>
      <c r="B722" s="120">
        <v>4920905</v>
      </c>
      <c r="C722" s="120">
        <v>5033818</v>
      </c>
      <c r="D722" s="120">
        <v>5187496</v>
      </c>
      <c r="E722" s="120">
        <v>5360489</v>
      </c>
      <c r="F722" s="120">
        <v>5396031</v>
      </c>
      <c r="G722" s="120">
        <v>4805836</v>
      </c>
      <c r="H722" s="121">
        <v>2914.9</v>
      </c>
      <c r="I722" s="121">
        <v>2977.2</v>
      </c>
      <c r="J722" s="121">
        <v>3064.8</v>
      </c>
      <c r="K722" s="121">
        <v>3172.5</v>
      </c>
      <c r="L722" s="121">
        <v>3214.6</v>
      </c>
      <c r="M722" s="121">
        <v>3157.8</v>
      </c>
    </row>
    <row r="723" spans="1:13" hidden="1" x14ac:dyDescent="0.2">
      <c r="A723" s="119" t="s">
        <v>190</v>
      </c>
      <c r="B723" s="120">
        <v>60486</v>
      </c>
      <c r="C723" s="120">
        <v>65549</v>
      </c>
      <c r="D723" s="120">
        <v>70324</v>
      </c>
      <c r="E723" s="120">
        <v>76252</v>
      </c>
      <c r="F723" s="120">
        <v>80419</v>
      </c>
      <c r="G723" s="120">
        <v>78300</v>
      </c>
      <c r="H723" s="121">
        <v>33.78</v>
      </c>
      <c r="I723" s="121">
        <v>36.28</v>
      </c>
      <c r="J723" s="121">
        <v>39.450000000000003</v>
      </c>
      <c r="K723" s="121">
        <v>42.86</v>
      </c>
      <c r="L723" s="121">
        <v>45.26</v>
      </c>
      <c r="M723" s="121">
        <v>45.77</v>
      </c>
    </row>
    <row r="724" spans="1:13" hidden="1" x14ac:dyDescent="0.2">
      <c r="A724" s="119" t="s">
        <v>191</v>
      </c>
      <c r="B724" s="120">
        <v>141837</v>
      </c>
      <c r="C724" s="120">
        <v>140773</v>
      </c>
      <c r="D724" s="120">
        <v>144285</v>
      </c>
      <c r="E724" s="120">
        <v>149212</v>
      </c>
      <c r="F724" s="120">
        <v>146610</v>
      </c>
      <c r="G724" s="120">
        <v>140676</v>
      </c>
      <c r="H724" s="121">
        <v>77.7</v>
      </c>
      <c r="I724" s="121">
        <v>77.459999999999994</v>
      </c>
      <c r="J724" s="121">
        <v>79.400000000000006</v>
      </c>
      <c r="K724" s="121">
        <v>80.19</v>
      </c>
      <c r="L724" s="121">
        <v>79.36</v>
      </c>
      <c r="M724" s="121">
        <v>77.16</v>
      </c>
    </row>
    <row r="725" spans="1:13" hidden="1" x14ac:dyDescent="0.2">
      <c r="A725" s="119" t="s">
        <v>192</v>
      </c>
      <c r="B725" s="120">
        <v>190278</v>
      </c>
      <c r="C725" s="120">
        <v>205085</v>
      </c>
      <c r="D725" s="120">
        <v>204626</v>
      </c>
      <c r="E725" s="120">
        <v>213146</v>
      </c>
      <c r="F725" s="120">
        <v>212220</v>
      </c>
      <c r="G725" s="120">
        <v>213858</v>
      </c>
      <c r="H725" s="121">
        <v>100.67</v>
      </c>
      <c r="I725" s="121">
        <v>108.88</v>
      </c>
      <c r="J725" s="121">
        <v>111.43</v>
      </c>
      <c r="K725" s="121">
        <v>114.48</v>
      </c>
      <c r="L725" s="121">
        <v>114.09</v>
      </c>
      <c r="M725" s="121">
        <v>122.27</v>
      </c>
    </row>
    <row r="726" spans="1:13" hidden="1" x14ac:dyDescent="0.2">
      <c r="A726" s="119" t="s">
        <v>193</v>
      </c>
      <c r="B726" s="120">
        <v>94312</v>
      </c>
      <c r="C726" s="120">
        <v>100701</v>
      </c>
      <c r="D726" s="120">
        <v>106960</v>
      </c>
      <c r="E726" s="120">
        <v>113213</v>
      </c>
      <c r="F726" s="120">
        <v>117972</v>
      </c>
      <c r="G726" s="120">
        <v>113439</v>
      </c>
      <c r="H726" s="121">
        <v>63.41</v>
      </c>
      <c r="I726" s="121">
        <v>67.849999999999994</v>
      </c>
      <c r="J726" s="121">
        <v>72.38</v>
      </c>
      <c r="K726" s="121">
        <v>76.400000000000006</v>
      </c>
      <c r="L726" s="121">
        <v>79.599999999999994</v>
      </c>
      <c r="M726" s="121">
        <v>80.08</v>
      </c>
    </row>
    <row r="727" spans="1:13" hidden="1" x14ac:dyDescent="0.2">
      <c r="A727" s="119" t="s">
        <v>194</v>
      </c>
      <c r="B727" s="120">
        <v>779317</v>
      </c>
      <c r="C727" s="120">
        <v>813401</v>
      </c>
      <c r="D727" s="120">
        <v>853261</v>
      </c>
      <c r="E727" s="120">
        <v>873916</v>
      </c>
      <c r="F727" s="120">
        <v>882351</v>
      </c>
      <c r="G727" s="120">
        <v>825370</v>
      </c>
      <c r="H727" s="121">
        <v>459.1</v>
      </c>
      <c r="I727" s="121">
        <v>474.31</v>
      </c>
      <c r="J727" s="121">
        <v>494.28</v>
      </c>
      <c r="K727" s="121">
        <v>516.27</v>
      </c>
      <c r="L727" s="121">
        <v>525.54</v>
      </c>
      <c r="M727" s="121">
        <v>508.35</v>
      </c>
    </row>
    <row r="728" spans="1:13" hidden="1" x14ac:dyDescent="0.2">
      <c r="A728" s="119" t="s">
        <v>195</v>
      </c>
      <c r="B728" s="120">
        <v>53127</v>
      </c>
      <c r="C728" s="120">
        <v>61337</v>
      </c>
      <c r="D728" s="120">
        <v>69205</v>
      </c>
      <c r="E728" s="120">
        <v>74646</v>
      </c>
      <c r="F728" s="120">
        <v>84173</v>
      </c>
      <c r="G728" s="122" t="s">
        <v>178</v>
      </c>
      <c r="H728" s="121">
        <v>25.38</v>
      </c>
      <c r="I728" s="121">
        <v>29.03</v>
      </c>
      <c r="J728" s="121">
        <v>33.39</v>
      </c>
      <c r="K728" s="121">
        <v>36.83</v>
      </c>
      <c r="L728" s="121">
        <v>41.65</v>
      </c>
      <c r="M728" s="121">
        <v>43.86</v>
      </c>
    </row>
    <row r="729" spans="1:13" hidden="1" x14ac:dyDescent="0.2">
      <c r="A729" s="119" t="s">
        <v>196</v>
      </c>
      <c r="B729" s="120">
        <v>2474900</v>
      </c>
      <c r="C729" s="120">
        <v>2593363</v>
      </c>
      <c r="D729" s="120">
        <v>2721580</v>
      </c>
      <c r="E729" s="120">
        <v>2820521</v>
      </c>
      <c r="F729" s="120">
        <v>2859264</v>
      </c>
      <c r="G729" s="120">
        <v>2702530</v>
      </c>
      <c r="H729" s="121">
        <v>1833</v>
      </c>
      <c r="I729" s="121">
        <v>1907</v>
      </c>
      <c r="J729" s="121">
        <v>1989</v>
      </c>
      <c r="K729" s="121">
        <v>2059</v>
      </c>
      <c r="L729" s="121">
        <v>2079</v>
      </c>
      <c r="M729" s="121">
        <v>1977</v>
      </c>
    </row>
    <row r="730" spans="1:13" hidden="1" x14ac:dyDescent="0.2">
      <c r="A730" s="119" t="s">
        <v>197</v>
      </c>
      <c r="B730" s="120">
        <v>809292</v>
      </c>
      <c r="C730" s="120">
        <v>830278</v>
      </c>
      <c r="D730" s="120">
        <v>871988</v>
      </c>
      <c r="E730" s="120">
        <v>896450</v>
      </c>
      <c r="F730" s="120">
        <v>917095</v>
      </c>
      <c r="G730" s="120">
        <v>819886</v>
      </c>
      <c r="H730" s="121">
        <v>492.21</v>
      </c>
      <c r="I730" s="121">
        <v>505.38</v>
      </c>
      <c r="J730" s="121">
        <v>527.20000000000005</v>
      </c>
      <c r="K730" s="121">
        <v>547.32000000000005</v>
      </c>
      <c r="L730" s="121">
        <v>556.25</v>
      </c>
      <c r="M730" s="121">
        <v>542.29</v>
      </c>
    </row>
    <row r="731" spans="1:13" hidden="1" x14ac:dyDescent="0.2">
      <c r="A731" s="119" t="s">
        <v>198</v>
      </c>
      <c r="B731" s="120">
        <v>2041727</v>
      </c>
      <c r="C731" s="120">
        <v>2126689</v>
      </c>
      <c r="D731" s="120">
        <v>2172660</v>
      </c>
      <c r="E731" s="120">
        <v>2092719</v>
      </c>
      <c r="F731" s="120">
        <v>2022559</v>
      </c>
      <c r="G731" s="120">
        <v>2114224</v>
      </c>
      <c r="H731" s="121">
        <v>1003.3</v>
      </c>
      <c r="I731" s="121">
        <v>1038.9000000000001</v>
      </c>
      <c r="J731" s="121">
        <v>1081.4000000000001</v>
      </c>
      <c r="K731" s="121">
        <v>1065.2</v>
      </c>
      <c r="L731" s="121">
        <v>1035.7</v>
      </c>
      <c r="M731" s="121">
        <v>1095.8</v>
      </c>
    </row>
    <row r="732" spans="1:13" hidden="1" x14ac:dyDescent="0.2">
      <c r="A732" s="119" t="s">
        <v>199</v>
      </c>
      <c r="B732" s="120">
        <v>978590</v>
      </c>
      <c r="C732" s="120">
        <v>1026476</v>
      </c>
      <c r="D732" s="120">
        <v>1090981</v>
      </c>
      <c r="E732" s="120">
        <v>1141018</v>
      </c>
      <c r="F732" s="120">
        <v>1157440</v>
      </c>
      <c r="G732" s="120">
        <v>1043045</v>
      </c>
      <c r="H732" s="121">
        <v>503.07</v>
      </c>
      <c r="I732" s="121">
        <v>523.69000000000005</v>
      </c>
      <c r="J732" s="121">
        <v>563.88</v>
      </c>
      <c r="K732" s="121">
        <v>579.99</v>
      </c>
      <c r="L732" s="121">
        <v>588.73</v>
      </c>
      <c r="M732" s="121">
        <v>566.58000000000004</v>
      </c>
    </row>
    <row r="733" spans="1:13" hidden="1" x14ac:dyDescent="0.2">
      <c r="A733" s="119" t="s">
        <v>200</v>
      </c>
      <c r="B733" s="120">
        <v>700426</v>
      </c>
      <c r="C733" s="120">
        <v>724540</v>
      </c>
      <c r="D733" s="120">
        <v>733065</v>
      </c>
      <c r="E733" s="120">
        <v>748096</v>
      </c>
      <c r="F733" s="120">
        <v>771402</v>
      </c>
      <c r="G733" s="120">
        <v>758240</v>
      </c>
      <c r="H733" s="121">
        <v>363</v>
      </c>
      <c r="I733" s="121">
        <v>376.9</v>
      </c>
      <c r="J733" s="121">
        <v>383.9</v>
      </c>
      <c r="K733" s="121">
        <v>390.5</v>
      </c>
      <c r="L733" s="121">
        <v>402.8</v>
      </c>
      <c r="M733" s="121">
        <v>395.8</v>
      </c>
    </row>
    <row r="734" spans="1:13" hidden="1" x14ac:dyDescent="0.2">
      <c r="A734" s="119" t="s">
        <v>201</v>
      </c>
      <c r="B734" s="120">
        <v>202089</v>
      </c>
      <c r="C734" s="120">
        <v>203019</v>
      </c>
      <c r="D734" s="120">
        <v>206302</v>
      </c>
      <c r="E734" s="120">
        <v>210555</v>
      </c>
      <c r="F734" s="120">
        <v>211604</v>
      </c>
      <c r="G734" s="120">
        <v>191767</v>
      </c>
      <c r="H734" s="121">
        <v>121.4</v>
      </c>
      <c r="I734" s="121">
        <v>124.1</v>
      </c>
      <c r="J734" s="121">
        <v>130.97999999999999</v>
      </c>
      <c r="K734" s="121">
        <v>134.9</v>
      </c>
      <c r="L734" s="121">
        <v>135.47</v>
      </c>
      <c r="M734" s="121">
        <v>130.09</v>
      </c>
    </row>
    <row r="735" spans="1:13" hidden="1" x14ac:dyDescent="0.2">
      <c r="A735" s="119" t="s">
        <v>202</v>
      </c>
      <c r="B735" s="120">
        <v>419494</v>
      </c>
      <c r="C735" s="120">
        <v>430665</v>
      </c>
      <c r="D735" s="120">
        <v>423481</v>
      </c>
      <c r="E735" s="120">
        <v>441127</v>
      </c>
      <c r="F735" s="120">
        <v>440218</v>
      </c>
      <c r="G735" s="120">
        <v>405549</v>
      </c>
      <c r="H735" s="121">
        <v>228.5</v>
      </c>
      <c r="I735" s="121">
        <v>239.24</v>
      </c>
      <c r="J735" s="121">
        <v>241.91</v>
      </c>
      <c r="K735" s="121">
        <v>253.26</v>
      </c>
      <c r="L735" s="121">
        <v>255.54</v>
      </c>
      <c r="M735" s="121">
        <v>254.37</v>
      </c>
    </row>
    <row r="736" spans="1:13" hidden="1" x14ac:dyDescent="0.2">
      <c r="A736" s="119" t="s">
        <v>203</v>
      </c>
      <c r="B736" s="120">
        <v>441100</v>
      </c>
      <c r="C736" s="120">
        <v>456000</v>
      </c>
      <c r="D736" s="120">
        <v>473500</v>
      </c>
      <c r="E736" s="120">
        <v>496600</v>
      </c>
      <c r="F736" s="120">
        <v>511900</v>
      </c>
      <c r="G736" s="120">
        <v>518300</v>
      </c>
      <c r="H736" s="121">
        <v>299.8</v>
      </c>
      <c r="I736" s="121">
        <v>312.3</v>
      </c>
      <c r="J736" s="121">
        <v>323.7</v>
      </c>
      <c r="K736" s="121">
        <v>340.7</v>
      </c>
      <c r="L736" s="121">
        <v>355.3</v>
      </c>
      <c r="M736" s="121">
        <v>360.7</v>
      </c>
    </row>
    <row r="737" spans="1:13" hidden="1" x14ac:dyDescent="0.2">
      <c r="A737" s="119" t="s">
        <v>204</v>
      </c>
      <c r="B737" s="120">
        <v>806830</v>
      </c>
      <c r="C737" s="120">
        <v>854630</v>
      </c>
      <c r="D737" s="120">
        <v>877820</v>
      </c>
      <c r="E737" s="120">
        <v>907510</v>
      </c>
      <c r="F737" s="120">
        <v>909890</v>
      </c>
      <c r="G737" s="122" t="s">
        <v>178</v>
      </c>
      <c r="H737" s="121">
        <v>547</v>
      </c>
      <c r="I737" s="121">
        <v>563.9</v>
      </c>
      <c r="J737" s="121">
        <v>592.4</v>
      </c>
      <c r="K737" s="121">
        <v>609</v>
      </c>
      <c r="L737" s="121">
        <v>618.5</v>
      </c>
      <c r="M737" s="121">
        <v>609.70000000000005</v>
      </c>
    </row>
    <row r="738" spans="1:13" hidden="1" x14ac:dyDescent="0.2"/>
    <row r="739" spans="1:13" hidden="1" x14ac:dyDescent="0.2">
      <c r="A739" s="79" t="s">
        <v>205</v>
      </c>
    </row>
    <row r="740" spans="1:13" hidden="1" x14ac:dyDescent="0.2">
      <c r="A740" s="79" t="s">
        <v>178</v>
      </c>
      <c r="B740" s="79" t="s">
        <v>206</v>
      </c>
    </row>
    <row r="741" spans="1:13" hidden="1" x14ac:dyDescent="0.2"/>
    <row r="742" spans="1:13" hidden="1" x14ac:dyDescent="0.2">
      <c r="A742" s="79" t="s">
        <v>167</v>
      </c>
      <c r="B742" s="79" t="s">
        <v>211</v>
      </c>
    </row>
    <row r="743" spans="1:13" hidden="1" x14ac:dyDescent="0.2">
      <c r="A743" s="79" t="s">
        <v>169</v>
      </c>
      <c r="B743" s="79" t="s">
        <v>207</v>
      </c>
    </row>
    <row r="744" spans="1:13" hidden="1" x14ac:dyDescent="0.2"/>
    <row r="745" spans="1:13" hidden="1" x14ac:dyDescent="0.2">
      <c r="A745" s="119" t="s">
        <v>171</v>
      </c>
      <c r="B745" s="119" t="s">
        <v>172</v>
      </c>
      <c r="C745" s="119" t="s">
        <v>172</v>
      </c>
      <c r="D745" s="119" t="s">
        <v>172</v>
      </c>
      <c r="E745" s="119" t="s">
        <v>172</v>
      </c>
      <c r="F745" s="119" t="s">
        <v>172</v>
      </c>
      <c r="G745" s="119" t="s">
        <v>172</v>
      </c>
      <c r="H745" s="119" t="s">
        <v>173</v>
      </c>
      <c r="I745" s="119" t="s">
        <v>173</v>
      </c>
      <c r="J745" s="119" t="s">
        <v>173</v>
      </c>
      <c r="K745" s="119" t="s">
        <v>173</v>
      </c>
      <c r="L745" s="119" t="s">
        <v>173</v>
      </c>
      <c r="M745" s="119" t="s">
        <v>173</v>
      </c>
    </row>
    <row r="746" spans="1:13" hidden="1" x14ac:dyDescent="0.2">
      <c r="A746" s="119" t="s">
        <v>174</v>
      </c>
      <c r="B746" s="119" t="s">
        <v>158</v>
      </c>
      <c r="C746" s="119" t="s">
        <v>159</v>
      </c>
      <c r="D746" s="119" t="s">
        <v>160</v>
      </c>
      <c r="E746" s="119" t="s">
        <v>161</v>
      </c>
      <c r="F746" s="119" t="s">
        <v>162</v>
      </c>
      <c r="G746" s="119" t="s">
        <v>163</v>
      </c>
      <c r="H746" s="119" t="s">
        <v>158</v>
      </c>
      <c r="I746" s="119" t="s">
        <v>159</v>
      </c>
      <c r="J746" s="119" t="s">
        <v>160</v>
      </c>
      <c r="K746" s="119" t="s">
        <v>161</v>
      </c>
      <c r="L746" s="119" t="s">
        <v>162</v>
      </c>
      <c r="M746" s="119" t="s">
        <v>163</v>
      </c>
    </row>
    <row r="747" spans="1:13" hidden="1" x14ac:dyDescent="0.2">
      <c r="A747" s="119" t="s">
        <v>175</v>
      </c>
      <c r="B747" s="120">
        <v>28466332</v>
      </c>
      <c r="C747" s="120">
        <v>29664220</v>
      </c>
      <c r="D747" s="120">
        <v>30909120</v>
      </c>
      <c r="E747" s="120">
        <v>31860043</v>
      </c>
      <c r="F747" s="120">
        <v>32146153</v>
      </c>
      <c r="G747" s="120">
        <v>30017681</v>
      </c>
      <c r="H747" s="121">
        <v>18978.77</v>
      </c>
      <c r="I747" s="121">
        <v>19660.599999999999</v>
      </c>
      <c r="J747" s="121">
        <v>20496.29</v>
      </c>
      <c r="K747" s="121">
        <v>21059.25</v>
      </c>
      <c r="L747" s="121">
        <v>21309.02</v>
      </c>
      <c r="M747" s="121">
        <v>20772.11</v>
      </c>
    </row>
    <row r="748" spans="1:13" hidden="1" x14ac:dyDescent="0.2">
      <c r="A748" s="119" t="s">
        <v>176</v>
      </c>
      <c r="B748" s="120">
        <v>23411530</v>
      </c>
      <c r="C748" s="120">
        <v>24366770</v>
      </c>
      <c r="D748" s="120">
        <v>25457465</v>
      </c>
      <c r="E748" s="120">
        <v>26426337</v>
      </c>
      <c r="F748" s="120">
        <v>26706698</v>
      </c>
      <c r="G748" s="120">
        <v>24648511</v>
      </c>
      <c r="H748" s="121">
        <v>16061.15</v>
      </c>
      <c r="I748" s="121">
        <v>16636.77</v>
      </c>
      <c r="J748" s="121">
        <v>17356.23</v>
      </c>
      <c r="K748" s="121">
        <v>17897.53</v>
      </c>
      <c r="L748" s="121">
        <v>18129.38</v>
      </c>
      <c r="M748" s="121">
        <v>17602.5</v>
      </c>
    </row>
    <row r="749" spans="1:13" hidden="1" x14ac:dyDescent="0.2">
      <c r="A749" s="119" t="s">
        <v>177</v>
      </c>
      <c r="B749" s="120">
        <v>755450</v>
      </c>
      <c r="C749" s="120">
        <v>794919</v>
      </c>
      <c r="D749" s="120">
        <v>827788</v>
      </c>
      <c r="E749" s="120">
        <v>858034</v>
      </c>
      <c r="F749" s="120">
        <v>874125</v>
      </c>
      <c r="G749" s="122" t="s">
        <v>178</v>
      </c>
      <c r="H749" s="121">
        <v>533.20000000000005</v>
      </c>
      <c r="I749" s="121">
        <v>555.6</v>
      </c>
      <c r="J749" s="121">
        <v>576.20000000000005</v>
      </c>
      <c r="K749" s="121">
        <v>594.79999999999995</v>
      </c>
      <c r="L749" s="121">
        <v>608.9</v>
      </c>
      <c r="M749" s="121">
        <v>591.6</v>
      </c>
    </row>
    <row r="750" spans="1:13" hidden="1" x14ac:dyDescent="0.2">
      <c r="A750" s="119" t="s">
        <v>179</v>
      </c>
      <c r="B750" s="120">
        <v>314883</v>
      </c>
      <c r="C750" s="120">
        <v>328187</v>
      </c>
      <c r="D750" s="120">
        <v>332911</v>
      </c>
      <c r="E750" s="120">
        <v>334008</v>
      </c>
      <c r="F750" s="120">
        <v>343154</v>
      </c>
      <c r="G750" s="120">
        <v>333469</v>
      </c>
      <c r="H750" s="121">
        <v>199.07</v>
      </c>
      <c r="I750" s="121">
        <v>209.01</v>
      </c>
      <c r="J750" s="121">
        <v>211.9</v>
      </c>
      <c r="K750" s="121">
        <v>211.76</v>
      </c>
      <c r="L750" s="121">
        <v>216.02</v>
      </c>
      <c r="M750" s="121">
        <v>213.04</v>
      </c>
    </row>
    <row r="751" spans="1:13" hidden="1" x14ac:dyDescent="0.2">
      <c r="A751" s="119" t="s">
        <v>180</v>
      </c>
      <c r="B751" s="120">
        <v>568705</v>
      </c>
      <c r="C751" s="120">
        <v>608022</v>
      </c>
      <c r="D751" s="120">
        <v>639032</v>
      </c>
      <c r="E751" s="120">
        <v>649129</v>
      </c>
      <c r="F751" s="120">
        <v>655843</v>
      </c>
      <c r="G751" s="120">
        <v>608432</v>
      </c>
      <c r="H751" s="121">
        <v>342.78</v>
      </c>
      <c r="I751" s="121">
        <v>351.59</v>
      </c>
      <c r="J751" s="121">
        <v>364.24</v>
      </c>
      <c r="K751" s="121">
        <v>371.51</v>
      </c>
      <c r="L751" s="121">
        <v>377.2</v>
      </c>
      <c r="M751" s="121">
        <v>356.61</v>
      </c>
    </row>
    <row r="752" spans="1:13" hidden="1" x14ac:dyDescent="0.2">
      <c r="A752" s="119" t="s">
        <v>181</v>
      </c>
      <c r="B752" s="120">
        <v>370671</v>
      </c>
      <c r="C752" s="120">
        <v>395740</v>
      </c>
      <c r="D752" s="120">
        <v>405790</v>
      </c>
      <c r="E752" s="120">
        <v>412167</v>
      </c>
      <c r="F752" s="120">
        <v>418042</v>
      </c>
      <c r="G752" s="120">
        <v>410964</v>
      </c>
      <c r="H752" s="121">
        <v>260.08</v>
      </c>
      <c r="I752" s="121">
        <v>272.39999999999998</v>
      </c>
      <c r="J752" s="121">
        <v>280.95</v>
      </c>
      <c r="K752" s="121">
        <v>289.45</v>
      </c>
      <c r="L752" s="121">
        <v>293.08</v>
      </c>
      <c r="M752" s="121">
        <v>290.2</v>
      </c>
    </row>
    <row r="753" spans="1:13" hidden="1" x14ac:dyDescent="0.2">
      <c r="A753" s="119" t="s">
        <v>182</v>
      </c>
      <c r="B753" s="120">
        <v>6285605</v>
      </c>
      <c r="C753" s="120">
        <v>6493791</v>
      </c>
      <c r="D753" s="120">
        <v>6748010</v>
      </c>
      <c r="E753" s="120">
        <v>6872286</v>
      </c>
      <c r="F753" s="120">
        <v>6866086</v>
      </c>
      <c r="G753" s="120">
        <v>6345912</v>
      </c>
      <c r="H753" s="121">
        <v>4933</v>
      </c>
      <c r="I753" s="121">
        <v>5090</v>
      </c>
      <c r="J753" s="121">
        <v>5256</v>
      </c>
      <c r="K753" s="121">
        <v>5342</v>
      </c>
      <c r="L753" s="121">
        <v>5324</v>
      </c>
      <c r="M753" s="121">
        <v>5183</v>
      </c>
    </row>
    <row r="754" spans="1:13" hidden="1" x14ac:dyDescent="0.2">
      <c r="A754" s="119" t="s">
        <v>183</v>
      </c>
      <c r="B754" s="120">
        <v>66893</v>
      </c>
      <c r="C754" s="120">
        <v>69798</v>
      </c>
      <c r="D754" s="120">
        <v>75514</v>
      </c>
      <c r="E754" s="120">
        <v>74624</v>
      </c>
      <c r="F754" s="120">
        <v>75122</v>
      </c>
      <c r="G754" s="120">
        <v>68627</v>
      </c>
      <c r="H754" s="121">
        <v>36.1</v>
      </c>
      <c r="I754" s="121">
        <v>38.9</v>
      </c>
      <c r="J754" s="121">
        <v>42</v>
      </c>
      <c r="K754" s="121">
        <v>43</v>
      </c>
      <c r="L754" s="121">
        <v>42.7</v>
      </c>
      <c r="M754" s="121">
        <v>42.5</v>
      </c>
    </row>
    <row r="755" spans="1:13" hidden="1" x14ac:dyDescent="0.2">
      <c r="A755" s="119" t="s">
        <v>184</v>
      </c>
      <c r="B755" s="120">
        <v>275768</v>
      </c>
      <c r="C755" s="120">
        <v>290573</v>
      </c>
      <c r="D755" s="120">
        <v>306177</v>
      </c>
      <c r="E755" s="120">
        <v>337497</v>
      </c>
      <c r="F755" s="120">
        <v>356609</v>
      </c>
      <c r="G755" s="120">
        <v>327596</v>
      </c>
      <c r="H755" s="121">
        <v>167.75</v>
      </c>
      <c r="I755" s="121">
        <v>174.67</v>
      </c>
      <c r="J755" s="121">
        <v>182.54</v>
      </c>
      <c r="K755" s="121">
        <v>197.88</v>
      </c>
      <c r="L755" s="121">
        <v>205.45</v>
      </c>
      <c r="M755" s="121">
        <v>192.49</v>
      </c>
    </row>
    <row r="756" spans="1:13" hidden="1" x14ac:dyDescent="0.2">
      <c r="A756" s="119" t="s">
        <v>185</v>
      </c>
      <c r="B756" s="120">
        <v>462192</v>
      </c>
      <c r="C756" s="120">
        <v>480894</v>
      </c>
      <c r="D756" s="120">
        <v>484231</v>
      </c>
      <c r="E756" s="120">
        <v>515935</v>
      </c>
      <c r="F756" s="120">
        <v>479546</v>
      </c>
      <c r="G756" s="120">
        <v>444503</v>
      </c>
      <c r="H756" s="121">
        <v>230.52</v>
      </c>
      <c r="I756" s="121">
        <v>245.23</v>
      </c>
      <c r="J756" s="121">
        <v>242.55</v>
      </c>
      <c r="K756" s="121">
        <v>248.21</v>
      </c>
      <c r="L756" s="121">
        <v>251.46</v>
      </c>
      <c r="M756" s="121">
        <v>253.68</v>
      </c>
    </row>
    <row r="757" spans="1:13" hidden="1" x14ac:dyDescent="0.2">
      <c r="A757" s="119" t="s">
        <v>186</v>
      </c>
      <c r="B757" s="120">
        <v>3131903</v>
      </c>
      <c r="C757" s="120">
        <v>3194181</v>
      </c>
      <c r="D757" s="120">
        <v>3320244</v>
      </c>
      <c r="E757" s="120">
        <v>3455309</v>
      </c>
      <c r="F757" s="120">
        <v>3571192</v>
      </c>
      <c r="G757" s="120">
        <v>3363756</v>
      </c>
      <c r="H757" s="121">
        <v>1957.8</v>
      </c>
      <c r="I757" s="121">
        <v>1978.9</v>
      </c>
      <c r="J757" s="121">
        <v>2060.5</v>
      </c>
      <c r="K757" s="121">
        <v>2130.1</v>
      </c>
      <c r="L757" s="121">
        <v>2217.9</v>
      </c>
      <c r="M757" s="121">
        <v>2181.1999999999998</v>
      </c>
    </row>
    <row r="758" spans="1:13" hidden="1" x14ac:dyDescent="0.2">
      <c r="A758" s="119" t="s">
        <v>187</v>
      </c>
      <c r="B758" s="120">
        <v>5307633</v>
      </c>
      <c r="C758" s="120">
        <v>5559552</v>
      </c>
      <c r="D758" s="120">
        <v>5807395</v>
      </c>
      <c r="E758" s="120">
        <v>6038159</v>
      </c>
      <c r="F758" s="120">
        <v>6121383</v>
      </c>
      <c r="G758" s="120">
        <v>5597190</v>
      </c>
      <c r="H758" s="121">
        <v>3577</v>
      </c>
      <c r="I758" s="121">
        <v>3716</v>
      </c>
      <c r="J758" s="121">
        <v>3900</v>
      </c>
      <c r="K758" s="121">
        <v>4017</v>
      </c>
      <c r="L758" s="121">
        <v>4086</v>
      </c>
      <c r="M758" s="121">
        <v>3950</v>
      </c>
    </row>
    <row r="759" spans="1:13" hidden="1" x14ac:dyDescent="0.2">
      <c r="A759" s="119" t="s">
        <v>188</v>
      </c>
      <c r="B759" s="120">
        <v>145025</v>
      </c>
      <c r="C759" s="120">
        <v>165189</v>
      </c>
      <c r="D759" s="120">
        <v>161166</v>
      </c>
      <c r="E759" s="120">
        <v>169841</v>
      </c>
      <c r="F759" s="120">
        <v>173765</v>
      </c>
      <c r="G759" s="120">
        <v>173420</v>
      </c>
      <c r="H759" s="121">
        <v>78.88</v>
      </c>
      <c r="I759" s="121">
        <v>90.37</v>
      </c>
      <c r="J759" s="121">
        <v>88.77</v>
      </c>
      <c r="K759" s="121">
        <v>91.67</v>
      </c>
      <c r="L759" s="121">
        <v>93.69</v>
      </c>
      <c r="M759" s="121">
        <v>91.14</v>
      </c>
    </row>
    <row r="760" spans="1:13" hidden="1" x14ac:dyDescent="0.2">
      <c r="A760" s="119" t="s">
        <v>189</v>
      </c>
      <c r="B760" s="120">
        <v>2543550</v>
      </c>
      <c r="C760" s="120">
        <v>2683356</v>
      </c>
      <c r="D760" s="120">
        <v>2851348</v>
      </c>
      <c r="E760" s="120">
        <v>3008159</v>
      </c>
      <c r="F760" s="120">
        <v>3019332</v>
      </c>
      <c r="G760" s="120">
        <v>2741657</v>
      </c>
      <c r="H760" s="121">
        <v>1685.7</v>
      </c>
      <c r="I760" s="121">
        <v>1758.4</v>
      </c>
      <c r="J760" s="121">
        <v>1856.3</v>
      </c>
      <c r="K760" s="121">
        <v>1945.9</v>
      </c>
      <c r="L760" s="121">
        <v>1970.6</v>
      </c>
      <c r="M760" s="121">
        <v>1932.4</v>
      </c>
    </row>
    <row r="761" spans="1:13" hidden="1" x14ac:dyDescent="0.2">
      <c r="A761" s="119" t="s">
        <v>190</v>
      </c>
      <c r="B761" s="120">
        <v>51896</v>
      </c>
      <c r="C761" s="120">
        <v>56302</v>
      </c>
      <c r="D761" s="120">
        <v>60419</v>
      </c>
      <c r="E761" s="120">
        <v>65756</v>
      </c>
      <c r="F761" s="120">
        <v>69443</v>
      </c>
      <c r="G761" s="120">
        <v>67674</v>
      </c>
      <c r="H761" s="121">
        <v>29.82</v>
      </c>
      <c r="I761" s="121">
        <v>31.98</v>
      </c>
      <c r="J761" s="121">
        <v>34.83</v>
      </c>
      <c r="K761" s="121">
        <v>37.96</v>
      </c>
      <c r="L761" s="121">
        <v>40.14</v>
      </c>
      <c r="M761" s="121">
        <v>40.619999999999997</v>
      </c>
    </row>
    <row r="762" spans="1:13" hidden="1" x14ac:dyDescent="0.2">
      <c r="A762" s="119" t="s">
        <v>191</v>
      </c>
      <c r="B762" s="120">
        <v>116143</v>
      </c>
      <c r="C762" s="120">
        <v>117652</v>
      </c>
      <c r="D762" s="120">
        <v>122663</v>
      </c>
      <c r="E762" s="120">
        <v>130554</v>
      </c>
      <c r="F762" s="120">
        <v>127345</v>
      </c>
      <c r="G762" s="120">
        <v>114106</v>
      </c>
      <c r="H762" s="121">
        <v>62.94</v>
      </c>
      <c r="I762" s="121">
        <v>63.91</v>
      </c>
      <c r="J762" s="121">
        <v>67.260000000000005</v>
      </c>
      <c r="K762" s="121">
        <v>69.63</v>
      </c>
      <c r="L762" s="121">
        <v>68.760000000000005</v>
      </c>
      <c r="M762" s="121">
        <v>61.4</v>
      </c>
    </row>
    <row r="763" spans="1:13" hidden="1" x14ac:dyDescent="0.2">
      <c r="A763" s="119" t="s">
        <v>192</v>
      </c>
      <c r="B763" s="120">
        <v>168787</v>
      </c>
      <c r="C763" s="120">
        <v>179412</v>
      </c>
      <c r="D763" s="120">
        <v>177518</v>
      </c>
      <c r="E763" s="120">
        <v>184063</v>
      </c>
      <c r="F763" s="120">
        <v>180346</v>
      </c>
      <c r="G763" s="120">
        <v>182423</v>
      </c>
      <c r="H763" s="121">
        <v>89.25</v>
      </c>
      <c r="I763" s="121">
        <v>96.03</v>
      </c>
      <c r="J763" s="121">
        <v>97.74</v>
      </c>
      <c r="K763" s="121">
        <v>99.36</v>
      </c>
      <c r="L763" s="121">
        <v>97.41</v>
      </c>
      <c r="M763" s="121">
        <v>102.99</v>
      </c>
    </row>
    <row r="764" spans="1:13" hidden="1" x14ac:dyDescent="0.2">
      <c r="A764" s="119" t="s">
        <v>193</v>
      </c>
      <c r="B764" s="120">
        <v>84919</v>
      </c>
      <c r="C764" s="120">
        <v>90984</v>
      </c>
      <c r="D764" s="120">
        <v>96603</v>
      </c>
      <c r="E764" s="120">
        <v>102474</v>
      </c>
      <c r="F764" s="120">
        <v>106858</v>
      </c>
      <c r="G764" s="120">
        <v>102098</v>
      </c>
      <c r="H764" s="121">
        <v>56.8</v>
      </c>
      <c r="I764" s="121">
        <v>60.89</v>
      </c>
      <c r="J764" s="121">
        <v>64.87</v>
      </c>
      <c r="K764" s="121">
        <v>68.59</v>
      </c>
      <c r="L764" s="121">
        <v>71.52</v>
      </c>
      <c r="M764" s="121">
        <v>71.709999999999994</v>
      </c>
    </row>
    <row r="765" spans="1:13" hidden="1" x14ac:dyDescent="0.2">
      <c r="A765" s="119" t="s">
        <v>194</v>
      </c>
      <c r="B765" s="120">
        <v>721819</v>
      </c>
      <c r="C765" s="120">
        <v>750750</v>
      </c>
      <c r="D765" s="120">
        <v>781968</v>
      </c>
      <c r="E765" s="120">
        <v>797010</v>
      </c>
      <c r="F765" s="120">
        <v>803312</v>
      </c>
      <c r="G765" s="120">
        <v>740429</v>
      </c>
      <c r="H765" s="121">
        <v>428.82</v>
      </c>
      <c r="I765" s="121">
        <v>441.58</v>
      </c>
      <c r="J765" s="121">
        <v>456.39</v>
      </c>
      <c r="K765" s="121">
        <v>474.06</v>
      </c>
      <c r="L765" s="121">
        <v>478.94</v>
      </c>
      <c r="M765" s="121">
        <v>459.5</v>
      </c>
    </row>
    <row r="766" spans="1:13" hidden="1" x14ac:dyDescent="0.2">
      <c r="A766" s="119" t="s">
        <v>195</v>
      </c>
      <c r="B766" s="120">
        <v>43496</v>
      </c>
      <c r="C766" s="120">
        <v>51736</v>
      </c>
      <c r="D766" s="120">
        <v>57084</v>
      </c>
      <c r="E766" s="120">
        <v>61286</v>
      </c>
      <c r="F766" s="120">
        <v>70034</v>
      </c>
      <c r="G766" s="120">
        <v>65993</v>
      </c>
      <c r="H766" s="121">
        <v>22.32</v>
      </c>
      <c r="I766" s="121">
        <v>25.49</v>
      </c>
      <c r="J766" s="121">
        <v>29.31</v>
      </c>
      <c r="K766" s="121">
        <v>32.25</v>
      </c>
      <c r="L766" s="121">
        <v>36.6</v>
      </c>
      <c r="M766" s="121">
        <v>38.58</v>
      </c>
    </row>
    <row r="767" spans="1:13" hidden="1" x14ac:dyDescent="0.2">
      <c r="A767" s="119" t="s">
        <v>196</v>
      </c>
      <c r="B767" s="120">
        <v>1890031</v>
      </c>
      <c r="C767" s="120">
        <v>2000502</v>
      </c>
      <c r="D767" s="120">
        <v>2114673</v>
      </c>
      <c r="E767" s="120">
        <v>2205271</v>
      </c>
      <c r="F767" s="120">
        <v>2239772</v>
      </c>
      <c r="G767" s="120">
        <v>2103712</v>
      </c>
      <c r="H767" s="121">
        <v>1345</v>
      </c>
      <c r="I767" s="121">
        <v>1414</v>
      </c>
      <c r="J767" s="121">
        <v>1488</v>
      </c>
      <c r="K767" s="121">
        <v>1552</v>
      </c>
      <c r="L767" s="121">
        <v>1567</v>
      </c>
      <c r="M767" s="121">
        <v>1458</v>
      </c>
    </row>
    <row r="768" spans="1:13" hidden="1" x14ac:dyDescent="0.2">
      <c r="A768" s="119" t="s">
        <v>197</v>
      </c>
      <c r="B768" s="120">
        <v>604036</v>
      </c>
      <c r="C768" s="120">
        <v>618959</v>
      </c>
      <c r="D768" s="120">
        <v>654872</v>
      </c>
      <c r="E768" s="120">
        <v>678701</v>
      </c>
      <c r="F768" s="120">
        <v>694169</v>
      </c>
      <c r="G768" s="120">
        <v>603825</v>
      </c>
      <c r="H768" s="121">
        <v>393.08</v>
      </c>
      <c r="I768" s="121">
        <v>404.87</v>
      </c>
      <c r="J768" s="121">
        <v>425.13</v>
      </c>
      <c r="K768" s="121">
        <v>443.79</v>
      </c>
      <c r="L768" s="121">
        <v>451.09</v>
      </c>
      <c r="M768" s="121">
        <v>436.87</v>
      </c>
    </row>
    <row r="769" spans="1:13" hidden="1" x14ac:dyDescent="0.2">
      <c r="A769" s="119" t="s">
        <v>198</v>
      </c>
      <c r="B769" s="120">
        <v>1520399</v>
      </c>
      <c r="C769" s="120">
        <v>1561249</v>
      </c>
      <c r="D769" s="120">
        <v>1613653</v>
      </c>
      <c r="E769" s="120">
        <v>1498289</v>
      </c>
      <c r="F769" s="120">
        <v>1450134</v>
      </c>
      <c r="G769" s="120">
        <v>1551439</v>
      </c>
      <c r="H769" s="121">
        <v>758.2</v>
      </c>
      <c r="I769" s="121">
        <v>774.6</v>
      </c>
      <c r="J769" s="121">
        <v>817.5</v>
      </c>
      <c r="K769" s="121">
        <v>776.4</v>
      </c>
      <c r="L769" s="121">
        <v>752.5</v>
      </c>
      <c r="M769" s="121">
        <v>809.5</v>
      </c>
    </row>
    <row r="770" spans="1:13" hidden="1" x14ac:dyDescent="0.2">
      <c r="A770" s="119" t="s">
        <v>199</v>
      </c>
      <c r="B770" s="120">
        <v>801890</v>
      </c>
      <c r="C770" s="120">
        <v>838556</v>
      </c>
      <c r="D770" s="120">
        <v>891402</v>
      </c>
      <c r="E770" s="120">
        <v>937071</v>
      </c>
      <c r="F770" s="120">
        <v>946197</v>
      </c>
      <c r="G770" s="120">
        <v>845747</v>
      </c>
      <c r="H770" s="121">
        <v>418.58</v>
      </c>
      <c r="I770" s="121">
        <v>436.37</v>
      </c>
      <c r="J770" s="121">
        <v>466.99</v>
      </c>
      <c r="K770" s="121">
        <v>480.14</v>
      </c>
      <c r="L770" s="121">
        <v>483.38</v>
      </c>
      <c r="M770" s="121">
        <v>461.86</v>
      </c>
    </row>
    <row r="771" spans="1:13" hidden="1" x14ac:dyDescent="0.2">
      <c r="A771" s="119" t="s">
        <v>200</v>
      </c>
      <c r="B771" s="120">
        <v>662700</v>
      </c>
      <c r="C771" s="120">
        <v>687913</v>
      </c>
      <c r="D771" s="120">
        <v>694356</v>
      </c>
      <c r="E771" s="120">
        <v>713162</v>
      </c>
      <c r="F771" s="120">
        <v>734555</v>
      </c>
      <c r="G771" s="120">
        <v>719114</v>
      </c>
      <c r="H771" s="121">
        <v>341.1</v>
      </c>
      <c r="I771" s="121">
        <v>355.8</v>
      </c>
      <c r="J771" s="121">
        <v>361.9</v>
      </c>
      <c r="K771" s="121">
        <v>370.9</v>
      </c>
      <c r="L771" s="121">
        <v>382.1</v>
      </c>
      <c r="M771" s="121">
        <v>373.9</v>
      </c>
    </row>
    <row r="772" spans="1:13" hidden="1" x14ac:dyDescent="0.2">
      <c r="A772" s="119" t="s">
        <v>201</v>
      </c>
      <c r="B772" s="120">
        <v>144121</v>
      </c>
      <c r="C772" s="120">
        <v>144634</v>
      </c>
      <c r="D772" s="120">
        <v>147483</v>
      </c>
      <c r="E772" s="120">
        <v>150448</v>
      </c>
      <c r="F772" s="120">
        <v>149525</v>
      </c>
      <c r="G772" s="120">
        <v>134936</v>
      </c>
      <c r="H772" s="121">
        <v>88.73</v>
      </c>
      <c r="I772" s="121">
        <v>90.89</v>
      </c>
      <c r="J772" s="121">
        <v>96.24</v>
      </c>
      <c r="K772" s="121">
        <v>98.12</v>
      </c>
      <c r="L772" s="121">
        <v>97.76</v>
      </c>
      <c r="M772" s="121">
        <v>92.73</v>
      </c>
    </row>
    <row r="773" spans="1:13" hidden="1" x14ac:dyDescent="0.2">
      <c r="A773" s="119" t="s">
        <v>202</v>
      </c>
      <c r="B773" s="120">
        <v>319517</v>
      </c>
      <c r="C773" s="120">
        <v>330871</v>
      </c>
      <c r="D773" s="120">
        <v>321742</v>
      </c>
      <c r="E773" s="120">
        <v>337311</v>
      </c>
      <c r="F773" s="120">
        <v>331213</v>
      </c>
      <c r="G773" s="120">
        <v>306458</v>
      </c>
      <c r="H773" s="121">
        <v>181.93</v>
      </c>
      <c r="I773" s="121">
        <v>192.19</v>
      </c>
      <c r="J773" s="121">
        <v>194.02</v>
      </c>
      <c r="K773" s="121">
        <v>204.43</v>
      </c>
      <c r="L773" s="121">
        <v>204.17</v>
      </c>
      <c r="M773" s="121">
        <v>202.93</v>
      </c>
    </row>
    <row r="774" spans="1:13" hidden="1" x14ac:dyDescent="0.2">
      <c r="A774" s="119" t="s">
        <v>203</v>
      </c>
      <c r="B774" s="120">
        <v>357700</v>
      </c>
      <c r="C774" s="120">
        <v>370100</v>
      </c>
      <c r="D774" s="120">
        <v>392300</v>
      </c>
      <c r="E774" s="120">
        <v>413400</v>
      </c>
      <c r="F774" s="120">
        <v>428400</v>
      </c>
      <c r="G774" s="120">
        <v>432200</v>
      </c>
      <c r="H774" s="121">
        <v>251.5</v>
      </c>
      <c r="I774" s="121">
        <v>262.2</v>
      </c>
      <c r="J774" s="121">
        <v>276</v>
      </c>
      <c r="K774" s="121">
        <v>292.10000000000002</v>
      </c>
      <c r="L774" s="121">
        <v>304.7</v>
      </c>
      <c r="M774" s="121">
        <v>306.8</v>
      </c>
    </row>
    <row r="775" spans="1:13" hidden="1" x14ac:dyDescent="0.2">
      <c r="A775" s="119" t="s">
        <v>204</v>
      </c>
      <c r="B775" s="120">
        <v>750600</v>
      </c>
      <c r="C775" s="120">
        <v>800400</v>
      </c>
      <c r="D775" s="120">
        <v>822780</v>
      </c>
      <c r="E775" s="120">
        <v>860100</v>
      </c>
      <c r="F775" s="120">
        <v>860650</v>
      </c>
      <c r="G775" s="122" t="s">
        <v>178</v>
      </c>
      <c r="H775" s="121">
        <v>508.7</v>
      </c>
      <c r="I775" s="121">
        <v>528.5</v>
      </c>
      <c r="J775" s="121">
        <v>558.4</v>
      </c>
      <c r="K775" s="121">
        <v>576</v>
      </c>
      <c r="L775" s="121">
        <v>586.1</v>
      </c>
      <c r="M775" s="121">
        <v>575.6</v>
      </c>
    </row>
    <row r="776" spans="1:13" hidden="1" x14ac:dyDescent="0.2"/>
    <row r="777" spans="1:13" hidden="1" x14ac:dyDescent="0.2">
      <c r="A777" s="79" t="s">
        <v>205</v>
      </c>
    </row>
    <row r="778" spans="1:13" hidden="1" x14ac:dyDescent="0.2">
      <c r="A778" s="79" t="s">
        <v>178</v>
      </c>
      <c r="B778" s="79" t="s">
        <v>206</v>
      </c>
    </row>
    <row r="779" spans="1:13" hidden="1" x14ac:dyDescent="0.2"/>
    <row r="780" spans="1:13" hidden="1" x14ac:dyDescent="0.2">
      <c r="A780" s="79" t="s">
        <v>167</v>
      </c>
      <c r="B780" s="79" t="s">
        <v>212</v>
      </c>
    </row>
    <row r="781" spans="1:13" hidden="1" x14ac:dyDescent="0.2">
      <c r="A781" s="79" t="s">
        <v>169</v>
      </c>
      <c r="B781" s="79" t="s">
        <v>170</v>
      </c>
    </row>
    <row r="782" spans="1:13" hidden="1" x14ac:dyDescent="0.2"/>
    <row r="783" spans="1:13" hidden="1" x14ac:dyDescent="0.2">
      <c r="A783" s="119" t="s">
        <v>171</v>
      </c>
      <c r="B783" s="119" t="s">
        <v>172</v>
      </c>
      <c r="C783" s="119" t="s">
        <v>172</v>
      </c>
      <c r="D783" s="119" t="s">
        <v>172</v>
      </c>
      <c r="E783" s="119" t="s">
        <v>172</v>
      </c>
      <c r="F783" s="119" t="s">
        <v>172</v>
      </c>
      <c r="G783" s="119" t="s">
        <v>172</v>
      </c>
      <c r="H783" s="119" t="s">
        <v>173</v>
      </c>
      <c r="I783" s="119" t="s">
        <v>173</v>
      </c>
      <c r="J783" s="119" t="s">
        <v>173</v>
      </c>
      <c r="K783" s="119" t="s">
        <v>173</v>
      </c>
      <c r="L783" s="119" t="s">
        <v>173</v>
      </c>
      <c r="M783" s="119" t="s">
        <v>173</v>
      </c>
    </row>
    <row r="784" spans="1:13" hidden="1" x14ac:dyDescent="0.2">
      <c r="A784" s="119" t="s">
        <v>174</v>
      </c>
      <c r="B784" s="119" t="s">
        <v>158</v>
      </c>
      <c r="C784" s="119" t="s">
        <v>159</v>
      </c>
      <c r="D784" s="119" t="s">
        <v>160</v>
      </c>
      <c r="E784" s="119" t="s">
        <v>161</v>
      </c>
      <c r="F784" s="119" t="s">
        <v>162</v>
      </c>
      <c r="G784" s="119" t="s">
        <v>163</v>
      </c>
      <c r="H784" s="119" t="s">
        <v>158</v>
      </c>
      <c r="I784" s="119" t="s">
        <v>159</v>
      </c>
      <c r="J784" s="119" t="s">
        <v>160</v>
      </c>
      <c r="K784" s="119" t="s">
        <v>161</v>
      </c>
      <c r="L784" s="119" t="s">
        <v>162</v>
      </c>
      <c r="M784" s="119" t="s">
        <v>163</v>
      </c>
    </row>
    <row r="785" spans="1:13" hidden="1" x14ac:dyDescent="0.2">
      <c r="A785" s="119" t="s">
        <v>175</v>
      </c>
      <c r="B785" s="120">
        <v>69584960</v>
      </c>
      <c r="C785" s="120">
        <v>70541675</v>
      </c>
      <c r="D785" s="120">
        <v>70992027</v>
      </c>
      <c r="E785" s="120">
        <v>71766245</v>
      </c>
      <c r="F785" s="120">
        <v>72509017</v>
      </c>
      <c r="G785" s="120">
        <v>71354310</v>
      </c>
      <c r="H785" s="121">
        <v>46769.55</v>
      </c>
      <c r="I785" s="121">
        <v>47353.24</v>
      </c>
      <c r="J785" s="121">
        <v>47934.41</v>
      </c>
      <c r="K785" s="121">
        <v>48488.43</v>
      </c>
      <c r="L785" s="121">
        <v>49101.25</v>
      </c>
      <c r="M785" s="121">
        <v>49392.06</v>
      </c>
    </row>
    <row r="786" spans="1:13" hidden="1" x14ac:dyDescent="0.2">
      <c r="A786" s="119" t="s">
        <v>176</v>
      </c>
      <c r="B786" s="120">
        <v>52691145</v>
      </c>
      <c r="C786" s="120">
        <v>53387426</v>
      </c>
      <c r="D786" s="120">
        <v>53678887</v>
      </c>
      <c r="E786" s="120">
        <v>54412460</v>
      </c>
      <c r="F786" s="120">
        <v>55129718</v>
      </c>
      <c r="G786" s="120">
        <v>54019271</v>
      </c>
      <c r="H786" s="121">
        <v>37030.49</v>
      </c>
      <c r="I786" s="121">
        <v>37527.279999999999</v>
      </c>
      <c r="J786" s="121">
        <v>37987.47</v>
      </c>
      <c r="K786" s="121">
        <v>38474.78</v>
      </c>
      <c r="L786" s="121">
        <v>39057.46</v>
      </c>
      <c r="M786" s="121">
        <v>39323.35</v>
      </c>
    </row>
    <row r="787" spans="1:13" hidden="1" x14ac:dyDescent="0.2">
      <c r="A787" s="119" t="s">
        <v>177</v>
      </c>
      <c r="B787" s="120">
        <v>1936228</v>
      </c>
      <c r="C787" s="120">
        <v>1952624</v>
      </c>
      <c r="D787" s="120">
        <v>1985550</v>
      </c>
      <c r="E787" s="120">
        <v>2010359</v>
      </c>
      <c r="F787" s="120">
        <v>2040807</v>
      </c>
      <c r="G787" s="122" t="s">
        <v>178</v>
      </c>
      <c r="H787" s="121">
        <v>1410.7</v>
      </c>
      <c r="I787" s="121">
        <v>1428.5</v>
      </c>
      <c r="J787" s="121">
        <v>1453.5</v>
      </c>
      <c r="K787" s="121">
        <v>1473.3</v>
      </c>
      <c r="L787" s="121">
        <v>1495.1</v>
      </c>
      <c r="M787" s="121">
        <v>1509.9</v>
      </c>
    </row>
    <row r="788" spans="1:13" hidden="1" x14ac:dyDescent="0.2">
      <c r="A788" s="119" t="s">
        <v>179</v>
      </c>
      <c r="B788" s="120">
        <v>912704</v>
      </c>
      <c r="C788" s="120">
        <v>911101</v>
      </c>
      <c r="D788" s="120">
        <v>910628</v>
      </c>
      <c r="E788" s="120">
        <v>917676</v>
      </c>
      <c r="F788" s="120">
        <v>934487</v>
      </c>
      <c r="G788" s="120">
        <v>934543</v>
      </c>
      <c r="H788" s="121">
        <v>544.83000000000004</v>
      </c>
      <c r="I788" s="121">
        <v>544.09</v>
      </c>
      <c r="J788" s="121">
        <v>544.13</v>
      </c>
      <c r="K788" s="121">
        <v>548.73</v>
      </c>
      <c r="L788" s="121">
        <v>559.32000000000005</v>
      </c>
      <c r="M788" s="121">
        <v>566.23</v>
      </c>
    </row>
    <row r="789" spans="1:13" hidden="1" x14ac:dyDescent="0.2">
      <c r="A789" s="119" t="s">
        <v>180</v>
      </c>
      <c r="B789" s="120">
        <v>1529794</v>
      </c>
      <c r="C789" s="120">
        <v>1589103</v>
      </c>
      <c r="D789" s="120">
        <v>1673456</v>
      </c>
      <c r="E789" s="120">
        <v>1704828</v>
      </c>
      <c r="F789" s="120">
        <v>1732637</v>
      </c>
      <c r="G789" s="120">
        <v>1723401</v>
      </c>
      <c r="H789" s="121">
        <v>925.66</v>
      </c>
      <c r="I789" s="121">
        <v>947.24</v>
      </c>
      <c r="J789" s="121">
        <v>973.56</v>
      </c>
      <c r="K789" s="121">
        <v>992.83</v>
      </c>
      <c r="L789" s="121">
        <v>1008.34</v>
      </c>
      <c r="M789" s="121">
        <v>1029.42</v>
      </c>
    </row>
    <row r="790" spans="1:13" hidden="1" x14ac:dyDescent="0.2">
      <c r="A790" s="119" t="s">
        <v>181</v>
      </c>
      <c r="B790" s="120">
        <v>1209786</v>
      </c>
      <c r="C790" s="120">
        <v>1208768</v>
      </c>
      <c r="D790" s="120">
        <v>1208987</v>
      </c>
      <c r="E790" s="120">
        <v>1211858</v>
      </c>
      <c r="F790" s="120">
        <v>1224344</v>
      </c>
      <c r="G790" s="120">
        <v>1200563</v>
      </c>
      <c r="H790" s="121">
        <v>887.44</v>
      </c>
      <c r="I790" s="121">
        <v>888.8</v>
      </c>
      <c r="J790" s="121">
        <v>889.43</v>
      </c>
      <c r="K790" s="121">
        <v>898.18</v>
      </c>
      <c r="L790" s="121">
        <v>907.25</v>
      </c>
      <c r="M790" s="121">
        <v>914.6</v>
      </c>
    </row>
    <row r="791" spans="1:13" hidden="1" x14ac:dyDescent="0.2">
      <c r="A791" s="119" t="s">
        <v>182</v>
      </c>
      <c r="B791" s="120">
        <v>14403770</v>
      </c>
      <c r="C791" s="120">
        <v>14678895</v>
      </c>
      <c r="D791" s="120">
        <v>14902007</v>
      </c>
      <c r="E791" s="120">
        <v>15141190</v>
      </c>
      <c r="F791" s="120">
        <v>15370509</v>
      </c>
      <c r="G791" s="120">
        <v>15285346</v>
      </c>
      <c r="H791" s="121">
        <v>10486</v>
      </c>
      <c r="I791" s="121">
        <v>10716</v>
      </c>
      <c r="J791" s="121">
        <v>10919</v>
      </c>
      <c r="K791" s="121">
        <v>11105</v>
      </c>
      <c r="L791" s="121">
        <v>11313</v>
      </c>
      <c r="M791" s="121">
        <v>11473</v>
      </c>
    </row>
    <row r="792" spans="1:13" hidden="1" x14ac:dyDescent="0.2">
      <c r="A792" s="119" t="s">
        <v>183</v>
      </c>
      <c r="B792" s="120">
        <v>249686</v>
      </c>
      <c r="C792" s="120">
        <v>243839</v>
      </c>
      <c r="D792" s="120">
        <v>241242</v>
      </c>
      <c r="E792" s="120">
        <v>245878</v>
      </c>
      <c r="F792" s="120">
        <v>250277</v>
      </c>
      <c r="G792" s="120">
        <v>254863</v>
      </c>
      <c r="H792" s="121">
        <v>143.80000000000001</v>
      </c>
      <c r="I792" s="121">
        <v>138.69999999999999</v>
      </c>
      <c r="J792" s="121">
        <v>135.19999999999999</v>
      </c>
      <c r="K792" s="121">
        <v>140.4</v>
      </c>
      <c r="L792" s="121">
        <v>146.4</v>
      </c>
      <c r="M792" s="121">
        <v>148.30000000000001</v>
      </c>
    </row>
    <row r="793" spans="1:13" hidden="1" x14ac:dyDescent="0.2">
      <c r="A793" s="119" t="s">
        <v>184</v>
      </c>
      <c r="B793" s="120">
        <v>796726</v>
      </c>
      <c r="C793" s="120">
        <v>801294</v>
      </c>
      <c r="D793" s="120">
        <v>841374</v>
      </c>
      <c r="E793" s="120">
        <v>879822</v>
      </c>
      <c r="F793" s="120">
        <v>918948</v>
      </c>
      <c r="G793" s="120">
        <v>953862</v>
      </c>
      <c r="H793" s="121">
        <v>504.43</v>
      </c>
      <c r="I793" s="121">
        <v>511.16</v>
      </c>
      <c r="J793" s="121">
        <v>531.54999999999995</v>
      </c>
      <c r="K793" s="121">
        <v>554.91</v>
      </c>
      <c r="L793" s="121">
        <v>582.57000000000005</v>
      </c>
      <c r="M793" s="121">
        <v>599.16</v>
      </c>
    </row>
    <row r="794" spans="1:13" hidden="1" x14ac:dyDescent="0.2">
      <c r="A794" s="119" t="s">
        <v>185</v>
      </c>
      <c r="B794" s="120">
        <v>1707160</v>
      </c>
      <c r="C794" s="120">
        <v>1718792</v>
      </c>
      <c r="D794" s="120">
        <v>1721688</v>
      </c>
      <c r="E794" s="120">
        <v>1782535</v>
      </c>
      <c r="F794" s="120">
        <v>1796015</v>
      </c>
      <c r="G794" s="120">
        <v>1733783</v>
      </c>
      <c r="H794" s="121">
        <v>975.92</v>
      </c>
      <c r="I794" s="121">
        <v>991.06</v>
      </c>
      <c r="J794" s="121">
        <v>992.37</v>
      </c>
      <c r="K794" s="121">
        <v>1014.3</v>
      </c>
      <c r="L794" s="121">
        <v>1028.25</v>
      </c>
      <c r="M794" s="121">
        <v>1062.08</v>
      </c>
    </row>
    <row r="795" spans="1:13" hidden="1" x14ac:dyDescent="0.2">
      <c r="A795" s="119" t="s">
        <v>186</v>
      </c>
      <c r="B795" s="120">
        <v>6306244</v>
      </c>
      <c r="C795" s="120">
        <v>6403412</v>
      </c>
      <c r="D795" s="120">
        <v>6428808</v>
      </c>
      <c r="E795" s="120">
        <v>6645740</v>
      </c>
      <c r="F795" s="120">
        <v>6773150</v>
      </c>
      <c r="G795" s="120">
        <v>6805516</v>
      </c>
      <c r="H795" s="121">
        <v>4142.8</v>
      </c>
      <c r="I795" s="121">
        <v>4214</v>
      </c>
      <c r="J795" s="121">
        <v>4285.2</v>
      </c>
      <c r="K795" s="121">
        <v>4395.8</v>
      </c>
      <c r="L795" s="121">
        <v>4506.3</v>
      </c>
      <c r="M795" s="121">
        <v>4511.8999999999996</v>
      </c>
    </row>
    <row r="796" spans="1:13" hidden="1" x14ac:dyDescent="0.2">
      <c r="A796" s="119" t="s">
        <v>187</v>
      </c>
      <c r="B796" s="120">
        <v>11148836</v>
      </c>
      <c r="C796" s="120">
        <v>11227502</v>
      </c>
      <c r="D796" s="120">
        <v>11139950</v>
      </c>
      <c r="E796" s="120">
        <v>11084186</v>
      </c>
      <c r="F796" s="120">
        <v>11071413</v>
      </c>
      <c r="G796" s="120">
        <v>10541381</v>
      </c>
      <c r="H796" s="121">
        <v>8276</v>
      </c>
      <c r="I796" s="121">
        <v>8322</v>
      </c>
      <c r="J796" s="121">
        <v>8362</v>
      </c>
      <c r="K796" s="121">
        <v>8328</v>
      </c>
      <c r="L796" s="121">
        <v>8344</v>
      </c>
      <c r="M796" s="121">
        <v>8299</v>
      </c>
    </row>
    <row r="797" spans="1:13" hidden="1" x14ac:dyDescent="0.2">
      <c r="A797" s="119" t="s">
        <v>188</v>
      </c>
      <c r="B797" s="120">
        <v>578657</v>
      </c>
      <c r="C797" s="120">
        <v>563886</v>
      </c>
      <c r="D797" s="120">
        <v>582696</v>
      </c>
      <c r="E797" s="120">
        <v>587899</v>
      </c>
      <c r="F797" s="120">
        <v>644593</v>
      </c>
      <c r="G797" s="120">
        <v>627945</v>
      </c>
      <c r="H797" s="121">
        <v>329.15</v>
      </c>
      <c r="I797" s="121">
        <v>325.83</v>
      </c>
      <c r="J797" s="121">
        <v>335.47</v>
      </c>
      <c r="K797" s="121">
        <v>345.35</v>
      </c>
      <c r="L797" s="121">
        <v>370.77</v>
      </c>
      <c r="M797" s="121">
        <v>364.61</v>
      </c>
    </row>
    <row r="798" spans="1:13" hidden="1" x14ac:dyDescent="0.2">
      <c r="A798" s="119" t="s">
        <v>189</v>
      </c>
      <c r="B798" s="120">
        <v>6551314</v>
      </c>
      <c r="C798" s="120">
        <v>6624276</v>
      </c>
      <c r="D798" s="120">
        <v>6615341</v>
      </c>
      <c r="E798" s="120">
        <v>6665381</v>
      </c>
      <c r="F798" s="120">
        <v>6711736</v>
      </c>
      <c r="G798" s="120">
        <v>6433320</v>
      </c>
      <c r="H798" s="121">
        <v>4701.3999999999996</v>
      </c>
      <c r="I798" s="121">
        <v>4745.1000000000004</v>
      </c>
      <c r="J798" s="121">
        <v>4749.6000000000004</v>
      </c>
      <c r="K798" s="121">
        <v>4792.8</v>
      </c>
      <c r="L798" s="121">
        <v>4823.8999999999996</v>
      </c>
      <c r="M798" s="121">
        <v>4807</v>
      </c>
    </row>
    <row r="799" spans="1:13" hidden="1" x14ac:dyDescent="0.2">
      <c r="A799" s="119" t="s">
        <v>190</v>
      </c>
      <c r="B799" s="120">
        <v>122275</v>
      </c>
      <c r="C799" s="120">
        <v>124943</v>
      </c>
      <c r="D799" s="120">
        <v>126644</v>
      </c>
      <c r="E799" s="120">
        <v>129530</v>
      </c>
      <c r="F799" s="120">
        <v>132267</v>
      </c>
      <c r="G799" s="120">
        <v>133432</v>
      </c>
      <c r="H799" s="121">
        <v>78.66</v>
      </c>
      <c r="I799" s="121">
        <v>80.069999999999993</v>
      </c>
      <c r="J799" s="121">
        <v>81.37</v>
      </c>
      <c r="K799" s="121">
        <v>83.22</v>
      </c>
      <c r="L799" s="121">
        <v>85.03</v>
      </c>
      <c r="M799" s="121">
        <v>86.21</v>
      </c>
    </row>
    <row r="800" spans="1:13" hidden="1" x14ac:dyDescent="0.2">
      <c r="A800" s="119" t="s">
        <v>191</v>
      </c>
      <c r="B800" s="120">
        <v>336911</v>
      </c>
      <c r="C800" s="120">
        <v>338030</v>
      </c>
      <c r="D800" s="120">
        <v>332067</v>
      </c>
      <c r="E800" s="120">
        <v>333670</v>
      </c>
      <c r="F800" s="120">
        <v>329691</v>
      </c>
      <c r="G800" s="120">
        <v>322666</v>
      </c>
      <c r="H800" s="121">
        <v>179.83</v>
      </c>
      <c r="I800" s="121">
        <v>181.87</v>
      </c>
      <c r="J800" s="121">
        <v>184</v>
      </c>
      <c r="K800" s="121">
        <v>184.42</v>
      </c>
      <c r="L800" s="121">
        <v>184.6</v>
      </c>
      <c r="M800" s="121">
        <v>185.96</v>
      </c>
    </row>
    <row r="801" spans="1:13" hidden="1" x14ac:dyDescent="0.2">
      <c r="A801" s="119" t="s">
        <v>192</v>
      </c>
      <c r="B801" s="120">
        <v>546589</v>
      </c>
      <c r="C801" s="120">
        <v>572316</v>
      </c>
      <c r="D801" s="120">
        <v>549349</v>
      </c>
      <c r="E801" s="120">
        <v>551473</v>
      </c>
      <c r="F801" s="120">
        <v>564475</v>
      </c>
      <c r="G801" s="120">
        <v>548728</v>
      </c>
      <c r="H801" s="121">
        <v>305.02999999999997</v>
      </c>
      <c r="I801" s="121">
        <v>314.89</v>
      </c>
      <c r="J801" s="121">
        <v>311.22000000000003</v>
      </c>
      <c r="K801" s="121">
        <v>311.14</v>
      </c>
      <c r="L801" s="121">
        <v>318.22000000000003</v>
      </c>
      <c r="M801" s="121">
        <v>319.64999999999998</v>
      </c>
    </row>
    <row r="802" spans="1:13" hidden="1" x14ac:dyDescent="0.2">
      <c r="A802" s="119" t="s">
        <v>193</v>
      </c>
      <c r="B802" s="120">
        <v>118223</v>
      </c>
      <c r="C802" s="120">
        <v>120139</v>
      </c>
      <c r="D802" s="120">
        <v>124372</v>
      </c>
      <c r="E802" s="120">
        <v>129380</v>
      </c>
      <c r="F802" s="120">
        <v>134804</v>
      </c>
      <c r="G802" s="120">
        <v>140081</v>
      </c>
      <c r="H802" s="121">
        <v>84.2</v>
      </c>
      <c r="I802" s="121">
        <v>85.93</v>
      </c>
      <c r="J802" s="121">
        <v>89.05</v>
      </c>
      <c r="K802" s="121">
        <v>92.52</v>
      </c>
      <c r="L802" s="121">
        <v>96.4</v>
      </c>
      <c r="M802" s="121">
        <v>101.27</v>
      </c>
    </row>
    <row r="803" spans="1:13" hidden="1" x14ac:dyDescent="0.2">
      <c r="A803" s="119" t="s">
        <v>194</v>
      </c>
      <c r="B803" s="120">
        <v>1709538</v>
      </c>
      <c r="C803" s="120">
        <v>1809445</v>
      </c>
      <c r="D803" s="120">
        <v>1728778</v>
      </c>
      <c r="E803" s="120">
        <v>1703651</v>
      </c>
      <c r="F803" s="120">
        <v>1655124</v>
      </c>
      <c r="G803" s="120">
        <v>1619118</v>
      </c>
      <c r="H803" s="121">
        <v>1009</v>
      </c>
      <c r="I803" s="121">
        <v>1038.53</v>
      </c>
      <c r="J803" s="121">
        <v>1014.83</v>
      </c>
      <c r="K803" s="121">
        <v>1007.84</v>
      </c>
      <c r="L803" s="121">
        <v>988.05</v>
      </c>
      <c r="M803" s="121">
        <v>969.4</v>
      </c>
    </row>
    <row r="804" spans="1:13" hidden="1" x14ac:dyDescent="0.2">
      <c r="A804" s="119" t="s">
        <v>195</v>
      </c>
      <c r="B804" s="122" t="s">
        <v>178</v>
      </c>
      <c r="C804" s="120">
        <v>87986</v>
      </c>
      <c r="D804" s="120">
        <v>89933</v>
      </c>
      <c r="E804" s="120">
        <v>94397</v>
      </c>
      <c r="F804" s="120">
        <v>101060</v>
      </c>
      <c r="G804" s="122" t="s">
        <v>178</v>
      </c>
      <c r="H804" s="121">
        <v>50.36</v>
      </c>
      <c r="I804" s="121">
        <v>51.34</v>
      </c>
      <c r="J804" s="121">
        <v>54.76</v>
      </c>
      <c r="K804" s="121">
        <v>56.26</v>
      </c>
      <c r="L804" s="121">
        <v>57.42</v>
      </c>
      <c r="M804" s="121">
        <v>58.28</v>
      </c>
    </row>
    <row r="805" spans="1:13" hidden="1" x14ac:dyDescent="0.2">
      <c r="A805" s="119" t="s">
        <v>196</v>
      </c>
      <c r="B805" s="120">
        <v>2986701</v>
      </c>
      <c r="C805" s="120">
        <v>3016156</v>
      </c>
      <c r="D805" s="120">
        <v>3064470</v>
      </c>
      <c r="E805" s="120">
        <v>3131223</v>
      </c>
      <c r="F805" s="120">
        <v>3226752</v>
      </c>
      <c r="G805" s="120">
        <v>3249877</v>
      </c>
      <c r="H805" s="121">
        <v>2363</v>
      </c>
      <c r="I805" s="121">
        <v>2367</v>
      </c>
      <c r="J805" s="121">
        <v>2408</v>
      </c>
      <c r="K805" s="121">
        <v>2458</v>
      </c>
      <c r="L805" s="121">
        <v>2525</v>
      </c>
      <c r="M805" s="121">
        <v>2588</v>
      </c>
    </row>
    <row r="806" spans="1:13" hidden="1" x14ac:dyDescent="0.2">
      <c r="A806" s="119" t="s">
        <v>197</v>
      </c>
      <c r="B806" s="120">
        <v>1443350</v>
      </c>
      <c r="C806" s="120">
        <v>1492327</v>
      </c>
      <c r="D806" s="120">
        <v>1518459</v>
      </c>
      <c r="E806" s="120">
        <v>1535768</v>
      </c>
      <c r="F806" s="120">
        <v>1567362</v>
      </c>
      <c r="G806" s="120">
        <v>1493996</v>
      </c>
      <c r="H806" s="121">
        <v>1000.68</v>
      </c>
      <c r="I806" s="121">
        <v>1023.9</v>
      </c>
      <c r="J806" s="121">
        <v>1042.9100000000001</v>
      </c>
      <c r="K806" s="121">
        <v>1059.72</v>
      </c>
      <c r="L806" s="121">
        <v>1071.07</v>
      </c>
      <c r="M806" s="121">
        <v>1076.51</v>
      </c>
    </row>
    <row r="807" spans="1:13" hidden="1" x14ac:dyDescent="0.2">
      <c r="A807" s="119" t="s">
        <v>198</v>
      </c>
      <c r="B807" s="120">
        <v>6281567</v>
      </c>
      <c r="C807" s="120">
        <v>6290774</v>
      </c>
      <c r="D807" s="120">
        <v>6373704</v>
      </c>
      <c r="E807" s="120">
        <v>6416445</v>
      </c>
      <c r="F807" s="120">
        <v>6354762</v>
      </c>
      <c r="G807" s="120">
        <v>6396570</v>
      </c>
      <c r="H807" s="121">
        <v>3261.6</v>
      </c>
      <c r="I807" s="121">
        <v>3254.7</v>
      </c>
      <c r="J807" s="121">
        <v>3305.2</v>
      </c>
      <c r="K807" s="121">
        <v>3354.3</v>
      </c>
      <c r="L807" s="121">
        <v>3314.8</v>
      </c>
      <c r="M807" s="121">
        <v>3338.7</v>
      </c>
    </row>
    <row r="808" spans="1:13" hidden="1" x14ac:dyDescent="0.2">
      <c r="A808" s="119" t="s">
        <v>199</v>
      </c>
      <c r="B808" s="120">
        <v>1815560</v>
      </c>
      <c r="C808" s="120">
        <v>1836043</v>
      </c>
      <c r="D808" s="120">
        <v>1844479</v>
      </c>
      <c r="E808" s="120">
        <v>1866415</v>
      </c>
      <c r="F808" s="120">
        <v>1906508</v>
      </c>
      <c r="G808" s="120">
        <v>1837800</v>
      </c>
      <c r="H808" s="121">
        <v>956.71</v>
      </c>
      <c r="I808" s="121">
        <v>972.1</v>
      </c>
      <c r="J808" s="121">
        <v>989.08</v>
      </c>
      <c r="K808" s="121">
        <v>1000.17</v>
      </c>
      <c r="L808" s="121">
        <v>1021.1</v>
      </c>
      <c r="M808" s="121">
        <v>1034.6099999999999</v>
      </c>
    </row>
    <row r="809" spans="1:13" hidden="1" x14ac:dyDescent="0.2">
      <c r="A809" s="119" t="s">
        <v>200</v>
      </c>
      <c r="B809" s="120">
        <v>2147479</v>
      </c>
      <c r="C809" s="120">
        <v>2142591</v>
      </c>
      <c r="D809" s="120">
        <v>2154233</v>
      </c>
      <c r="E809" s="120">
        <v>2108668</v>
      </c>
      <c r="F809" s="120">
        <v>2150433</v>
      </c>
      <c r="G809" s="120">
        <v>2156205</v>
      </c>
      <c r="H809" s="121">
        <v>1159.5999999999999</v>
      </c>
      <c r="I809" s="121">
        <v>1144.5</v>
      </c>
      <c r="J809" s="121">
        <v>1184.3</v>
      </c>
      <c r="K809" s="121">
        <v>1151</v>
      </c>
      <c r="L809" s="121">
        <v>1173.7</v>
      </c>
      <c r="M809" s="121">
        <v>1177</v>
      </c>
    </row>
    <row r="810" spans="1:13" hidden="1" x14ac:dyDescent="0.2">
      <c r="A810" s="119" t="s">
        <v>201</v>
      </c>
      <c r="B810" s="120">
        <v>294776</v>
      </c>
      <c r="C810" s="120">
        <v>295208</v>
      </c>
      <c r="D810" s="120">
        <v>295655</v>
      </c>
      <c r="E810" s="120">
        <v>300182</v>
      </c>
      <c r="F810" s="120">
        <v>304832</v>
      </c>
      <c r="G810" s="120">
        <v>299129</v>
      </c>
      <c r="H810" s="121">
        <v>178.11</v>
      </c>
      <c r="I810" s="121">
        <v>181.94</v>
      </c>
      <c r="J810" s="121">
        <v>186.51</v>
      </c>
      <c r="K810" s="121">
        <v>190.59</v>
      </c>
      <c r="L810" s="121">
        <v>194.02</v>
      </c>
      <c r="M810" s="121">
        <v>198.1</v>
      </c>
    </row>
    <row r="811" spans="1:13" hidden="1" x14ac:dyDescent="0.2">
      <c r="A811" s="119" t="s">
        <v>202</v>
      </c>
      <c r="B811" s="120">
        <v>738663</v>
      </c>
      <c r="C811" s="120">
        <v>745746</v>
      </c>
      <c r="D811" s="120">
        <v>744600</v>
      </c>
      <c r="E811" s="120">
        <v>746233</v>
      </c>
      <c r="F811" s="120">
        <v>755612</v>
      </c>
      <c r="G811" s="120">
        <v>720283</v>
      </c>
      <c r="H811" s="121">
        <v>463.76</v>
      </c>
      <c r="I811" s="121">
        <v>469.08</v>
      </c>
      <c r="J811" s="121">
        <v>474.58</v>
      </c>
      <c r="K811" s="121">
        <v>478.82</v>
      </c>
      <c r="L811" s="121">
        <v>486.92</v>
      </c>
      <c r="M811" s="121">
        <v>488.84</v>
      </c>
    </row>
    <row r="812" spans="1:13" hidden="1" x14ac:dyDescent="0.2">
      <c r="A812" s="119" t="s">
        <v>203</v>
      </c>
      <c r="B812" s="120">
        <v>1107900</v>
      </c>
      <c r="C812" s="120">
        <v>1107900</v>
      </c>
      <c r="D812" s="120">
        <v>1112900</v>
      </c>
      <c r="E812" s="120">
        <v>1139100</v>
      </c>
      <c r="F812" s="120">
        <v>1173500</v>
      </c>
      <c r="G812" s="120">
        <v>1182600</v>
      </c>
      <c r="H812" s="121">
        <v>729.9</v>
      </c>
      <c r="I812" s="121">
        <v>731</v>
      </c>
      <c r="J812" s="121">
        <v>738.2</v>
      </c>
      <c r="K812" s="121">
        <v>756</v>
      </c>
      <c r="L812" s="121">
        <v>778.8</v>
      </c>
      <c r="M812" s="121">
        <v>779.4</v>
      </c>
    </row>
    <row r="813" spans="1:13" hidden="1" x14ac:dyDescent="0.2">
      <c r="A813" s="119" t="s">
        <v>204</v>
      </c>
      <c r="B813" s="120">
        <v>2524290</v>
      </c>
      <c r="C813" s="120">
        <v>2638580</v>
      </c>
      <c r="D813" s="120">
        <v>2680660</v>
      </c>
      <c r="E813" s="120">
        <v>2702760</v>
      </c>
      <c r="F813" s="120">
        <v>2682920</v>
      </c>
      <c r="G813" s="122" t="s">
        <v>178</v>
      </c>
      <c r="H813" s="121">
        <v>1621.8</v>
      </c>
      <c r="I813" s="121">
        <v>1682.3</v>
      </c>
      <c r="J813" s="121">
        <v>1700</v>
      </c>
      <c r="K813" s="121">
        <v>1715.4</v>
      </c>
      <c r="L813" s="121">
        <v>1721.5</v>
      </c>
      <c r="M813" s="121">
        <v>1708.8</v>
      </c>
    </row>
    <row r="814" spans="1:13" hidden="1" x14ac:dyDescent="0.2"/>
    <row r="815" spans="1:13" hidden="1" x14ac:dyDescent="0.2">
      <c r="A815" s="79" t="s">
        <v>205</v>
      </c>
    </row>
    <row r="816" spans="1:13" hidden="1" x14ac:dyDescent="0.2">
      <c r="A816" s="79" t="s">
        <v>178</v>
      </c>
      <c r="B816" s="79" t="s">
        <v>206</v>
      </c>
    </row>
    <row r="817" spans="1:13" hidden="1" x14ac:dyDescent="0.2"/>
    <row r="818" spans="1:13" hidden="1" x14ac:dyDescent="0.2">
      <c r="A818" s="79" t="s">
        <v>167</v>
      </c>
      <c r="B818" s="79" t="s">
        <v>212</v>
      </c>
    </row>
    <row r="819" spans="1:13" hidden="1" x14ac:dyDescent="0.2">
      <c r="A819" s="79" t="s">
        <v>169</v>
      </c>
      <c r="B819" s="79" t="s">
        <v>207</v>
      </c>
    </row>
    <row r="820" spans="1:13" hidden="1" x14ac:dyDescent="0.2"/>
    <row r="821" spans="1:13" hidden="1" x14ac:dyDescent="0.2">
      <c r="A821" s="119" t="s">
        <v>171</v>
      </c>
      <c r="B821" s="119" t="s">
        <v>172</v>
      </c>
      <c r="C821" s="119" t="s">
        <v>172</v>
      </c>
      <c r="D821" s="119" t="s">
        <v>172</v>
      </c>
      <c r="E821" s="119" t="s">
        <v>172</v>
      </c>
      <c r="F821" s="119" t="s">
        <v>172</v>
      </c>
      <c r="G821" s="119" t="s">
        <v>172</v>
      </c>
      <c r="H821" s="119" t="s">
        <v>173</v>
      </c>
      <c r="I821" s="119" t="s">
        <v>173</v>
      </c>
      <c r="J821" s="119" t="s">
        <v>173</v>
      </c>
      <c r="K821" s="119" t="s">
        <v>173</v>
      </c>
      <c r="L821" s="119" t="s">
        <v>173</v>
      </c>
      <c r="M821" s="119" t="s">
        <v>173</v>
      </c>
    </row>
    <row r="822" spans="1:13" hidden="1" x14ac:dyDescent="0.2">
      <c r="A822" s="119" t="s">
        <v>174</v>
      </c>
      <c r="B822" s="119" t="s">
        <v>158</v>
      </c>
      <c r="C822" s="119" t="s">
        <v>159</v>
      </c>
      <c r="D822" s="119" t="s">
        <v>160</v>
      </c>
      <c r="E822" s="119" t="s">
        <v>161</v>
      </c>
      <c r="F822" s="119" t="s">
        <v>162</v>
      </c>
      <c r="G822" s="119" t="s">
        <v>163</v>
      </c>
      <c r="H822" s="119" t="s">
        <v>158</v>
      </c>
      <c r="I822" s="119" t="s">
        <v>159</v>
      </c>
      <c r="J822" s="119" t="s">
        <v>160</v>
      </c>
      <c r="K822" s="119" t="s">
        <v>161</v>
      </c>
      <c r="L822" s="119" t="s">
        <v>162</v>
      </c>
      <c r="M822" s="119" t="s">
        <v>163</v>
      </c>
    </row>
    <row r="823" spans="1:13" hidden="1" x14ac:dyDescent="0.2">
      <c r="A823" s="119" t="s">
        <v>175</v>
      </c>
      <c r="B823" s="120">
        <v>65095646</v>
      </c>
      <c r="C823" s="120">
        <v>65996996</v>
      </c>
      <c r="D823" s="120">
        <v>66384087</v>
      </c>
      <c r="E823" s="120">
        <v>67037909</v>
      </c>
      <c r="F823" s="120">
        <v>67715855</v>
      </c>
      <c r="G823" s="120">
        <v>66889429</v>
      </c>
      <c r="H823" s="121">
        <v>44218.879999999997</v>
      </c>
      <c r="I823" s="121">
        <v>44761.67</v>
      </c>
      <c r="J823" s="121">
        <v>45288.3</v>
      </c>
      <c r="K823" s="121">
        <v>45767.05</v>
      </c>
      <c r="L823" s="121">
        <v>46317.25</v>
      </c>
      <c r="M823" s="121">
        <v>46580.28</v>
      </c>
    </row>
    <row r="824" spans="1:13" hidden="1" x14ac:dyDescent="0.2">
      <c r="A824" s="119" t="s">
        <v>176</v>
      </c>
      <c r="B824" s="120">
        <v>48648359</v>
      </c>
      <c r="C824" s="120">
        <v>49291374</v>
      </c>
      <c r="D824" s="120">
        <v>49547558</v>
      </c>
      <c r="E824" s="120">
        <v>50171785</v>
      </c>
      <c r="F824" s="120">
        <v>50827704</v>
      </c>
      <c r="G824" s="120">
        <v>50027026</v>
      </c>
      <c r="H824" s="121">
        <v>34718.14</v>
      </c>
      <c r="I824" s="121">
        <v>35178.32</v>
      </c>
      <c r="J824" s="121">
        <v>35597.040000000001</v>
      </c>
      <c r="K824" s="121">
        <v>36020.550000000003</v>
      </c>
      <c r="L824" s="121">
        <v>36545.39</v>
      </c>
      <c r="M824" s="121">
        <v>36785.67</v>
      </c>
    </row>
    <row r="825" spans="1:13" hidden="1" x14ac:dyDescent="0.2">
      <c r="A825" s="119" t="s">
        <v>177</v>
      </c>
      <c r="B825" s="120">
        <v>1777837</v>
      </c>
      <c r="C825" s="120">
        <v>1792584</v>
      </c>
      <c r="D825" s="120">
        <v>1822043</v>
      </c>
      <c r="E825" s="120">
        <v>1843753</v>
      </c>
      <c r="F825" s="120">
        <v>1870906</v>
      </c>
      <c r="G825" s="122" t="s">
        <v>178</v>
      </c>
      <c r="H825" s="121">
        <v>1326.3</v>
      </c>
      <c r="I825" s="121">
        <v>1341.6</v>
      </c>
      <c r="J825" s="121">
        <v>1363.9</v>
      </c>
      <c r="K825" s="121">
        <v>1381.3</v>
      </c>
      <c r="L825" s="121">
        <v>1401.3</v>
      </c>
      <c r="M825" s="121">
        <v>1414</v>
      </c>
    </row>
    <row r="826" spans="1:13" hidden="1" x14ac:dyDescent="0.2">
      <c r="A826" s="119" t="s">
        <v>179</v>
      </c>
      <c r="B826" s="120">
        <v>882650</v>
      </c>
      <c r="C826" s="120">
        <v>880544</v>
      </c>
      <c r="D826" s="120">
        <v>880182</v>
      </c>
      <c r="E826" s="120">
        <v>885321</v>
      </c>
      <c r="F826" s="120">
        <v>903579</v>
      </c>
      <c r="G826" s="120">
        <v>902246</v>
      </c>
      <c r="H826" s="121">
        <v>527.86</v>
      </c>
      <c r="I826" s="121">
        <v>526.78</v>
      </c>
      <c r="J826" s="121">
        <v>526.82000000000005</v>
      </c>
      <c r="K826" s="121">
        <v>530.29</v>
      </c>
      <c r="L826" s="121">
        <v>541.71</v>
      </c>
      <c r="M826" s="121">
        <v>547.20000000000005</v>
      </c>
    </row>
    <row r="827" spans="1:13" hidden="1" x14ac:dyDescent="0.2">
      <c r="A827" s="119" t="s">
        <v>180</v>
      </c>
      <c r="B827" s="120">
        <v>1488207</v>
      </c>
      <c r="C827" s="120">
        <v>1548083</v>
      </c>
      <c r="D827" s="120">
        <v>1633617</v>
      </c>
      <c r="E827" s="120">
        <v>1664724</v>
      </c>
      <c r="F827" s="120">
        <v>1688304</v>
      </c>
      <c r="G827" s="120">
        <v>1680530</v>
      </c>
      <c r="H827" s="121">
        <v>899.38</v>
      </c>
      <c r="I827" s="121">
        <v>921.71</v>
      </c>
      <c r="J827" s="121">
        <v>949.14</v>
      </c>
      <c r="K827" s="121">
        <v>968.27</v>
      </c>
      <c r="L827" s="121">
        <v>981.29</v>
      </c>
      <c r="M827" s="121">
        <v>1000.2</v>
      </c>
    </row>
    <row r="828" spans="1:13" hidden="1" x14ac:dyDescent="0.2">
      <c r="A828" s="119" t="s">
        <v>181</v>
      </c>
      <c r="B828" s="120">
        <v>1181442</v>
      </c>
      <c r="C828" s="120">
        <v>1180603</v>
      </c>
      <c r="D828" s="120">
        <v>1180748</v>
      </c>
      <c r="E828" s="120">
        <v>1183937</v>
      </c>
      <c r="F828" s="120">
        <v>1195658</v>
      </c>
      <c r="G828" s="120">
        <v>1171221</v>
      </c>
      <c r="H828" s="121">
        <v>870.1</v>
      </c>
      <c r="I828" s="121">
        <v>871.14</v>
      </c>
      <c r="J828" s="121">
        <v>871.31</v>
      </c>
      <c r="K828" s="121">
        <v>879.71</v>
      </c>
      <c r="L828" s="121">
        <v>888.25</v>
      </c>
      <c r="M828" s="121">
        <v>895.13</v>
      </c>
    </row>
    <row r="829" spans="1:13" hidden="1" x14ac:dyDescent="0.2">
      <c r="A829" s="119" t="s">
        <v>182</v>
      </c>
      <c r="B829" s="120">
        <v>13320304</v>
      </c>
      <c r="C829" s="120">
        <v>13601855</v>
      </c>
      <c r="D829" s="120">
        <v>13830614</v>
      </c>
      <c r="E829" s="120">
        <v>14070385</v>
      </c>
      <c r="F829" s="120">
        <v>14290579</v>
      </c>
      <c r="G829" s="120">
        <v>14271706</v>
      </c>
      <c r="H829" s="121">
        <v>9826</v>
      </c>
      <c r="I829" s="121">
        <v>10052</v>
      </c>
      <c r="J829" s="121">
        <v>10253</v>
      </c>
      <c r="K829" s="121">
        <v>10434</v>
      </c>
      <c r="L829" s="121">
        <v>10637</v>
      </c>
      <c r="M829" s="121">
        <v>10799</v>
      </c>
    </row>
    <row r="830" spans="1:13" hidden="1" x14ac:dyDescent="0.2">
      <c r="A830" s="119" t="s">
        <v>183</v>
      </c>
      <c r="B830" s="120">
        <v>245759</v>
      </c>
      <c r="C830" s="120">
        <v>239065</v>
      </c>
      <c r="D830" s="120">
        <v>237395</v>
      </c>
      <c r="E830" s="120">
        <v>240705</v>
      </c>
      <c r="F830" s="120">
        <v>243618</v>
      </c>
      <c r="G830" s="120">
        <v>249910</v>
      </c>
      <c r="H830" s="121">
        <v>141.1</v>
      </c>
      <c r="I830" s="121">
        <v>135.9</v>
      </c>
      <c r="J830" s="121">
        <v>133.1</v>
      </c>
      <c r="K830" s="121">
        <v>137.19999999999999</v>
      </c>
      <c r="L830" s="121">
        <v>142.1</v>
      </c>
      <c r="M830" s="121">
        <v>144.9</v>
      </c>
    </row>
    <row r="831" spans="1:13" hidden="1" x14ac:dyDescent="0.2">
      <c r="A831" s="119" t="s">
        <v>184</v>
      </c>
      <c r="B831" s="120">
        <v>754838</v>
      </c>
      <c r="C831" s="120">
        <v>760057</v>
      </c>
      <c r="D831" s="120">
        <v>795000</v>
      </c>
      <c r="E831" s="120">
        <v>836221</v>
      </c>
      <c r="F831" s="120">
        <v>879061</v>
      </c>
      <c r="G831" s="120">
        <v>906329</v>
      </c>
      <c r="H831" s="121">
        <v>480.22</v>
      </c>
      <c r="I831" s="121">
        <v>487.27</v>
      </c>
      <c r="J831" s="121">
        <v>505.92</v>
      </c>
      <c r="K831" s="121">
        <v>528.6</v>
      </c>
      <c r="L831" s="121">
        <v>558.53</v>
      </c>
      <c r="M831" s="121">
        <v>570.33000000000004</v>
      </c>
    </row>
    <row r="832" spans="1:13" hidden="1" x14ac:dyDescent="0.2">
      <c r="A832" s="119" t="s">
        <v>185</v>
      </c>
      <c r="B832" s="120">
        <v>1553404</v>
      </c>
      <c r="C832" s="120">
        <v>1574608</v>
      </c>
      <c r="D832" s="120">
        <v>1575598</v>
      </c>
      <c r="E832" s="120">
        <v>1606294</v>
      </c>
      <c r="F832" s="120">
        <v>1624688</v>
      </c>
      <c r="G832" s="120">
        <v>1574918</v>
      </c>
      <c r="H832" s="121">
        <v>898.49</v>
      </c>
      <c r="I832" s="121">
        <v>913.74</v>
      </c>
      <c r="J832" s="121">
        <v>911.7</v>
      </c>
      <c r="K832" s="121">
        <v>931.01</v>
      </c>
      <c r="L832" s="121">
        <v>943.14</v>
      </c>
      <c r="M832" s="121">
        <v>968.56</v>
      </c>
    </row>
    <row r="833" spans="1:13" hidden="1" x14ac:dyDescent="0.2">
      <c r="A833" s="119" t="s">
        <v>186</v>
      </c>
      <c r="B833" s="120">
        <v>6064154</v>
      </c>
      <c r="C833" s="120">
        <v>6137501</v>
      </c>
      <c r="D833" s="120">
        <v>6166210</v>
      </c>
      <c r="E833" s="120">
        <v>6361905</v>
      </c>
      <c r="F833" s="120">
        <v>6474305</v>
      </c>
      <c r="G833" s="120">
        <v>6514733</v>
      </c>
      <c r="H833" s="121">
        <v>4001.5</v>
      </c>
      <c r="I833" s="121">
        <v>4065.9</v>
      </c>
      <c r="J833" s="121">
        <v>4136.2</v>
      </c>
      <c r="K833" s="121">
        <v>4241.3</v>
      </c>
      <c r="L833" s="121">
        <v>4338.8</v>
      </c>
      <c r="M833" s="121">
        <v>4326.2</v>
      </c>
    </row>
    <row r="834" spans="1:13" hidden="1" x14ac:dyDescent="0.2">
      <c r="A834" s="119" t="s">
        <v>187</v>
      </c>
      <c r="B834" s="120">
        <v>10121882</v>
      </c>
      <c r="C834" s="120">
        <v>10171509</v>
      </c>
      <c r="D834" s="120">
        <v>10077932</v>
      </c>
      <c r="E834" s="120">
        <v>10006408</v>
      </c>
      <c r="F834" s="120">
        <v>9966045</v>
      </c>
      <c r="G834" s="120">
        <v>9492273</v>
      </c>
      <c r="H834" s="121">
        <v>7763</v>
      </c>
      <c r="I834" s="121">
        <v>7789</v>
      </c>
      <c r="J834" s="121">
        <v>7809</v>
      </c>
      <c r="K834" s="121">
        <v>7759</v>
      </c>
      <c r="L834" s="121">
        <v>7755</v>
      </c>
      <c r="M834" s="121">
        <v>7717</v>
      </c>
    </row>
    <row r="835" spans="1:13" hidden="1" x14ac:dyDescent="0.2">
      <c r="A835" s="119" t="s">
        <v>188</v>
      </c>
      <c r="B835" s="120">
        <v>566694</v>
      </c>
      <c r="C835" s="120">
        <v>546935</v>
      </c>
      <c r="D835" s="120">
        <v>569779</v>
      </c>
      <c r="E835" s="120">
        <v>575416</v>
      </c>
      <c r="F835" s="120">
        <v>631640</v>
      </c>
      <c r="G835" s="120">
        <v>615447</v>
      </c>
      <c r="H835" s="121">
        <v>322.88</v>
      </c>
      <c r="I835" s="121">
        <v>316.74</v>
      </c>
      <c r="J835" s="121">
        <v>328.71</v>
      </c>
      <c r="K835" s="121">
        <v>338.78</v>
      </c>
      <c r="L835" s="121">
        <v>363.57</v>
      </c>
      <c r="M835" s="121">
        <v>357.76</v>
      </c>
    </row>
    <row r="836" spans="1:13" hidden="1" x14ac:dyDescent="0.2">
      <c r="A836" s="119" t="s">
        <v>189</v>
      </c>
      <c r="B836" s="120">
        <v>5871028</v>
      </c>
      <c r="C836" s="120">
        <v>5946402</v>
      </c>
      <c r="D836" s="120">
        <v>5937084</v>
      </c>
      <c r="E836" s="120">
        <v>5967293</v>
      </c>
      <c r="F836" s="120">
        <v>6006738</v>
      </c>
      <c r="G836" s="120">
        <v>5816895</v>
      </c>
      <c r="H836" s="121">
        <v>4281.8</v>
      </c>
      <c r="I836" s="121">
        <v>4332.1000000000004</v>
      </c>
      <c r="J836" s="121">
        <v>4333.2</v>
      </c>
      <c r="K836" s="121">
        <v>4357.7</v>
      </c>
      <c r="L836" s="121">
        <v>4378.6000000000004</v>
      </c>
      <c r="M836" s="121">
        <v>4369.6000000000004</v>
      </c>
    </row>
    <row r="837" spans="1:13" hidden="1" x14ac:dyDescent="0.2">
      <c r="A837" s="119" t="s">
        <v>190</v>
      </c>
      <c r="B837" s="120">
        <v>111204</v>
      </c>
      <c r="C837" s="120">
        <v>113295</v>
      </c>
      <c r="D837" s="120">
        <v>114403</v>
      </c>
      <c r="E837" s="120">
        <v>116641</v>
      </c>
      <c r="F837" s="120">
        <v>118903</v>
      </c>
      <c r="G837" s="120">
        <v>120056</v>
      </c>
      <c r="H837" s="121">
        <v>72.989999999999995</v>
      </c>
      <c r="I837" s="121">
        <v>74.099999999999994</v>
      </c>
      <c r="J837" s="121">
        <v>75.069999999999993</v>
      </c>
      <c r="K837" s="121">
        <v>76.599999999999994</v>
      </c>
      <c r="L837" s="121">
        <v>78.2</v>
      </c>
      <c r="M837" s="121">
        <v>79.33</v>
      </c>
    </row>
    <row r="838" spans="1:13" hidden="1" x14ac:dyDescent="0.2">
      <c r="A838" s="119" t="s">
        <v>191</v>
      </c>
      <c r="B838" s="120">
        <v>324498</v>
      </c>
      <c r="C838" s="120">
        <v>326689</v>
      </c>
      <c r="D838" s="120">
        <v>320143</v>
      </c>
      <c r="E838" s="120">
        <v>323309</v>
      </c>
      <c r="F838" s="120">
        <v>318560</v>
      </c>
      <c r="G838" s="120">
        <v>312949</v>
      </c>
      <c r="H838" s="121">
        <v>173.98</v>
      </c>
      <c r="I838" s="121">
        <v>176.8</v>
      </c>
      <c r="J838" s="121">
        <v>177.59</v>
      </c>
      <c r="K838" s="121">
        <v>177.66</v>
      </c>
      <c r="L838" s="121">
        <v>178.31</v>
      </c>
      <c r="M838" s="121">
        <v>179.53</v>
      </c>
    </row>
    <row r="839" spans="1:13" hidden="1" x14ac:dyDescent="0.2">
      <c r="A839" s="119" t="s">
        <v>192</v>
      </c>
      <c r="B839" s="120">
        <v>539214</v>
      </c>
      <c r="C839" s="120">
        <v>564375</v>
      </c>
      <c r="D839" s="120">
        <v>542121</v>
      </c>
      <c r="E839" s="120">
        <v>543485</v>
      </c>
      <c r="F839" s="120">
        <v>559029</v>
      </c>
      <c r="G839" s="120">
        <v>543165</v>
      </c>
      <c r="H839" s="121">
        <v>301.16000000000003</v>
      </c>
      <c r="I839" s="121">
        <v>310.14999999999998</v>
      </c>
      <c r="J839" s="121">
        <v>307.43</v>
      </c>
      <c r="K839" s="121">
        <v>307.08999999999997</v>
      </c>
      <c r="L839" s="121">
        <v>315.36</v>
      </c>
      <c r="M839" s="121">
        <v>315.83999999999997</v>
      </c>
    </row>
    <row r="840" spans="1:13" hidden="1" x14ac:dyDescent="0.2">
      <c r="A840" s="119" t="s">
        <v>193</v>
      </c>
      <c r="B840" s="120">
        <v>111731</v>
      </c>
      <c r="C840" s="120">
        <v>113403</v>
      </c>
      <c r="D840" s="120">
        <v>117178</v>
      </c>
      <c r="E840" s="120">
        <v>122116</v>
      </c>
      <c r="F840" s="120">
        <v>127282</v>
      </c>
      <c r="G840" s="120">
        <v>132364</v>
      </c>
      <c r="H840" s="121">
        <v>78.53</v>
      </c>
      <c r="I840" s="121">
        <v>80.11</v>
      </c>
      <c r="J840" s="121">
        <v>82.95</v>
      </c>
      <c r="K840" s="121">
        <v>86.41</v>
      </c>
      <c r="L840" s="121">
        <v>90.07</v>
      </c>
      <c r="M840" s="121">
        <v>94.7</v>
      </c>
    </row>
    <row r="841" spans="1:13" hidden="1" x14ac:dyDescent="0.2">
      <c r="A841" s="119" t="s">
        <v>194</v>
      </c>
      <c r="B841" s="120">
        <v>1685084</v>
      </c>
      <c r="C841" s="120">
        <v>1784103</v>
      </c>
      <c r="D841" s="120">
        <v>1700854</v>
      </c>
      <c r="E841" s="120">
        <v>1674195</v>
      </c>
      <c r="F841" s="120">
        <v>1623812</v>
      </c>
      <c r="G841" s="120">
        <v>1591478</v>
      </c>
      <c r="H841" s="121">
        <v>995.92</v>
      </c>
      <c r="I841" s="121">
        <v>1024.7</v>
      </c>
      <c r="J841" s="121">
        <v>999.58</v>
      </c>
      <c r="K841" s="121">
        <v>991.36</v>
      </c>
      <c r="L841" s="121">
        <v>969.74</v>
      </c>
      <c r="M841" s="121">
        <v>950.01</v>
      </c>
    </row>
    <row r="842" spans="1:13" hidden="1" x14ac:dyDescent="0.2">
      <c r="A842" s="119" t="s">
        <v>195</v>
      </c>
      <c r="B842" s="120">
        <v>77969</v>
      </c>
      <c r="C842" s="120">
        <v>85529</v>
      </c>
      <c r="D842" s="120">
        <v>87607</v>
      </c>
      <c r="E842" s="120">
        <v>92096</v>
      </c>
      <c r="F842" s="120">
        <v>98258</v>
      </c>
      <c r="G842" s="120">
        <v>95169</v>
      </c>
      <c r="H842" s="121">
        <v>49.64</v>
      </c>
      <c r="I842" s="121">
        <v>50.55</v>
      </c>
      <c r="J842" s="121">
        <v>53.91</v>
      </c>
      <c r="K842" s="121">
        <v>55.36</v>
      </c>
      <c r="L842" s="121">
        <v>56.43</v>
      </c>
      <c r="M842" s="121">
        <v>57.2</v>
      </c>
    </row>
    <row r="843" spans="1:13" hidden="1" x14ac:dyDescent="0.2">
      <c r="A843" s="119" t="s">
        <v>196</v>
      </c>
      <c r="B843" s="120">
        <v>2629175</v>
      </c>
      <c r="C843" s="120">
        <v>2646778</v>
      </c>
      <c r="D843" s="120">
        <v>2676262</v>
      </c>
      <c r="E843" s="120">
        <v>2734575</v>
      </c>
      <c r="F843" s="120">
        <v>2826861</v>
      </c>
      <c r="G843" s="120">
        <v>2868703</v>
      </c>
      <c r="H843" s="121">
        <v>2118</v>
      </c>
      <c r="I843" s="121">
        <v>2115</v>
      </c>
      <c r="J843" s="121">
        <v>2149</v>
      </c>
      <c r="K843" s="121">
        <v>2193</v>
      </c>
      <c r="L843" s="121">
        <v>2257</v>
      </c>
      <c r="M843" s="121">
        <v>2311</v>
      </c>
    </row>
    <row r="844" spans="1:13" hidden="1" x14ac:dyDescent="0.2">
      <c r="A844" s="119" t="s">
        <v>197</v>
      </c>
      <c r="B844" s="120">
        <v>1357217</v>
      </c>
      <c r="C844" s="120">
        <v>1403250</v>
      </c>
      <c r="D844" s="120">
        <v>1420485</v>
      </c>
      <c r="E844" s="120">
        <v>1435624</v>
      </c>
      <c r="F844" s="120">
        <v>1469386</v>
      </c>
      <c r="G844" s="120">
        <v>1405270</v>
      </c>
      <c r="H844" s="121">
        <v>949.42</v>
      </c>
      <c r="I844" s="121">
        <v>972.42</v>
      </c>
      <c r="J844" s="121">
        <v>990.72</v>
      </c>
      <c r="K844" s="121">
        <v>1007.17</v>
      </c>
      <c r="L844" s="121">
        <v>1017.7</v>
      </c>
      <c r="M844" s="121">
        <v>1022.55</v>
      </c>
    </row>
    <row r="845" spans="1:13" hidden="1" x14ac:dyDescent="0.2">
      <c r="A845" s="119" t="s">
        <v>198</v>
      </c>
      <c r="B845" s="120">
        <v>6011866</v>
      </c>
      <c r="C845" s="120">
        <v>6024903</v>
      </c>
      <c r="D845" s="120">
        <v>6081217</v>
      </c>
      <c r="E845" s="120">
        <v>6101261</v>
      </c>
      <c r="F845" s="120">
        <v>6040194</v>
      </c>
      <c r="G845" s="120">
        <v>6100629</v>
      </c>
      <c r="H845" s="121">
        <v>3127.5</v>
      </c>
      <c r="I845" s="121">
        <v>3119.7</v>
      </c>
      <c r="J845" s="121">
        <v>3157.8</v>
      </c>
      <c r="K845" s="121">
        <v>3190.9</v>
      </c>
      <c r="L845" s="121">
        <v>3150.8</v>
      </c>
      <c r="M845" s="121">
        <v>3178.9</v>
      </c>
    </row>
    <row r="846" spans="1:13" hidden="1" x14ac:dyDescent="0.2">
      <c r="A846" s="119" t="s">
        <v>199</v>
      </c>
      <c r="B846" s="120">
        <v>1726735</v>
      </c>
      <c r="C846" s="120">
        <v>1745138</v>
      </c>
      <c r="D846" s="120">
        <v>1751121</v>
      </c>
      <c r="E846" s="120">
        <v>1768764</v>
      </c>
      <c r="F846" s="120">
        <v>1806619</v>
      </c>
      <c r="G846" s="120">
        <v>1753882</v>
      </c>
      <c r="H846" s="121">
        <v>926.09</v>
      </c>
      <c r="I846" s="121">
        <v>941.35</v>
      </c>
      <c r="J846" s="121">
        <v>956.7</v>
      </c>
      <c r="K846" s="121">
        <v>966.09</v>
      </c>
      <c r="L846" s="121">
        <v>985.95</v>
      </c>
      <c r="M846" s="121">
        <v>999.09</v>
      </c>
    </row>
    <row r="847" spans="1:13" hidden="1" x14ac:dyDescent="0.2">
      <c r="A847" s="119" t="s">
        <v>200</v>
      </c>
      <c r="B847" s="120">
        <v>2124703</v>
      </c>
      <c r="C847" s="120">
        <v>2119891</v>
      </c>
      <c r="D847" s="120">
        <v>2126832</v>
      </c>
      <c r="E847" s="120">
        <v>2094510</v>
      </c>
      <c r="F847" s="120">
        <v>2135784</v>
      </c>
      <c r="G847" s="120">
        <v>2136925</v>
      </c>
      <c r="H847" s="121">
        <v>1147.4000000000001</v>
      </c>
      <c r="I847" s="121">
        <v>1131.8</v>
      </c>
      <c r="J847" s="121">
        <v>1169</v>
      </c>
      <c r="K847" s="121">
        <v>1142.8</v>
      </c>
      <c r="L847" s="121">
        <v>1165.3</v>
      </c>
      <c r="M847" s="121">
        <v>1165.9000000000001</v>
      </c>
    </row>
    <row r="848" spans="1:13" hidden="1" x14ac:dyDescent="0.2">
      <c r="A848" s="119" t="s">
        <v>201</v>
      </c>
      <c r="B848" s="120">
        <v>281002</v>
      </c>
      <c r="C848" s="120">
        <v>280873</v>
      </c>
      <c r="D848" s="120">
        <v>280722</v>
      </c>
      <c r="E848" s="120">
        <v>285291</v>
      </c>
      <c r="F848" s="120">
        <v>288089</v>
      </c>
      <c r="G848" s="120">
        <v>283828</v>
      </c>
      <c r="H848" s="121">
        <v>170.48</v>
      </c>
      <c r="I848" s="121">
        <v>173.93</v>
      </c>
      <c r="J848" s="121">
        <v>177.88</v>
      </c>
      <c r="K848" s="121">
        <v>181.35</v>
      </c>
      <c r="L848" s="121">
        <v>183.96</v>
      </c>
      <c r="M848" s="121">
        <v>187.95</v>
      </c>
    </row>
    <row r="849" spans="1:13" hidden="1" x14ac:dyDescent="0.2">
      <c r="A849" s="119" t="s">
        <v>202</v>
      </c>
      <c r="B849" s="120">
        <v>718209</v>
      </c>
      <c r="C849" s="120">
        <v>725663</v>
      </c>
      <c r="D849" s="120">
        <v>724942</v>
      </c>
      <c r="E849" s="120">
        <v>727021</v>
      </c>
      <c r="F849" s="120">
        <v>737077</v>
      </c>
      <c r="G849" s="120">
        <v>705125</v>
      </c>
      <c r="H849" s="121">
        <v>454.14</v>
      </c>
      <c r="I849" s="121">
        <v>459.65</v>
      </c>
      <c r="J849" s="121">
        <v>465.38</v>
      </c>
      <c r="K849" s="121">
        <v>469.88</v>
      </c>
      <c r="L849" s="121">
        <v>478.24</v>
      </c>
      <c r="M849" s="121">
        <v>480.8</v>
      </c>
    </row>
    <row r="850" spans="1:13" hidden="1" x14ac:dyDescent="0.2">
      <c r="A850" s="119" t="s">
        <v>203</v>
      </c>
      <c r="B850" s="120">
        <v>1062200</v>
      </c>
      <c r="C850" s="120">
        <v>1062800</v>
      </c>
      <c r="D850" s="120">
        <v>1070700</v>
      </c>
      <c r="E850" s="120">
        <v>1089900</v>
      </c>
      <c r="F850" s="120">
        <v>1121700</v>
      </c>
      <c r="G850" s="120">
        <v>1135200</v>
      </c>
      <c r="H850" s="121">
        <v>705</v>
      </c>
      <c r="I850" s="121">
        <v>706.2</v>
      </c>
      <c r="J850" s="121">
        <v>714.9</v>
      </c>
      <c r="K850" s="121">
        <v>729.3</v>
      </c>
      <c r="L850" s="121">
        <v>750</v>
      </c>
      <c r="M850" s="121">
        <v>751.8</v>
      </c>
    </row>
    <row r="851" spans="1:13" hidden="1" x14ac:dyDescent="0.2">
      <c r="A851" s="119" t="s">
        <v>204</v>
      </c>
      <c r="B851" s="120">
        <v>2506640</v>
      </c>
      <c r="C851" s="120">
        <v>2620560</v>
      </c>
      <c r="D851" s="120">
        <v>2663300</v>
      </c>
      <c r="E851" s="120">
        <v>2686760</v>
      </c>
      <c r="F851" s="120">
        <v>2669180</v>
      </c>
      <c r="G851" s="122" t="s">
        <v>178</v>
      </c>
      <c r="H851" s="121">
        <v>1609.7</v>
      </c>
      <c r="I851" s="121">
        <v>1670.8</v>
      </c>
      <c r="J851" s="121">
        <v>1688.9</v>
      </c>
      <c r="K851" s="121">
        <v>1704.4</v>
      </c>
      <c r="L851" s="121">
        <v>1711.2</v>
      </c>
      <c r="M851" s="121">
        <v>1699.6</v>
      </c>
    </row>
    <row r="852" spans="1:13" hidden="1" x14ac:dyDescent="0.2"/>
    <row r="853" spans="1:13" hidden="1" x14ac:dyDescent="0.2">
      <c r="A853" s="79" t="s">
        <v>205</v>
      </c>
    </row>
    <row r="854" spans="1:13" hidden="1" x14ac:dyDescent="0.2">
      <c r="A854" s="79" t="s">
        <v>178</v>
      </c>
      <c r="B854" s="79" t="s">
        <v>206</v>
      </c>
    </row>
    <row r="855" spans="1:13" hidden="1" x14ac:dyDescent="0.2"/>
    <row r="856" spans="1:13" hidden="1" x14ac:dyDescent="0.2">
      <c r="A856" s="79" t="s">
        <v>167</v>
      </c>
      <c r="B856" s="79" t="s">
        <v>213</v>
      </c>
    </row>
    <row r="857" spans="1:13" hidden="1" x14ac:dyDescent="0.2">
      <c r="A857" s="79" t="s">
        <v>169</v>
      </c>
      <c r="B857" s="79" t="s">
        <v>170</v>
      </c>
    </row>
    <row r="858" spans="1:13" hidden="1" x14ac:dyDescent="0.2"/>
    <row r="859" spans="1:13" hidden="1" x14ac:dyDescent="0.2">
      <c r="A859" s="119" t="s">
        <v>171</v>
      </c>
      <c r="B859" s="119" t="s">
        <v>172</v>
      </c>
      <c r="C859" s="119" t="s">
        <v>172</v>
      </c>
      <c r="D859" s="119" t="s">
        <v>172</v>
      </c>
      <c r="E859" s="119" t="s">
        <v>172</v>
      </c>
      <c r="F859" s="119" t="s">
        <v>172</v>
      </c>
      <c r="G859" s="119" t="s">
        <v>172</v>
      </c>
      <c r="H859" s="119" t="s">
        <v>173</v>
      </c>
      <c r="I859" s="119" t="s">
        <v>173</v>
      </c>
      <c r="J859" s="119" t="s">
        <v>173</v>
      </c>
      <c r="K859" s="119" t="s">
        <v>173</v>
      </c>
      <c r="L859" s="119" t="s">
        <v>173</v>
      </c>
      <c r="M859" s="119" t="s">
        <v>173</v>
      </c>
    </row>
    <row r="860" spans="1:13" hidden="1" x14ac:dyDescent="0.2">
      <c r="A860" s="119" t="s">
        <v>174</v>
      </c>
      <c r="B860" s="119" t="s">
        <v>158</v>
      </c>
      <c r="C860" s="119" t="s">
        <v>159</v>
      </c>
      <c r="D860" s="119" t="s">
        <v>160</v>
      </c>
      <c r="E860" s="119" t="s">
        <v>161</v>
      </c>
      <c r="F860" s="119" t="s">
        <v>162</v>
      </c>
      <c r="G860" s="119" t="s">
        <v>163</v>
      </c>
      <c r="H860" s="119" t="s">
        <v>158</v>
      </c>
      <c r="I860" s="119" t="s">
        <v>159</v>
      </c>
      <c r="J860" s="119" t="s">
        <v>160</v>
      </c>
      <c r="K860" s="119" t="s">
        <v>161</v>
      </c>
      <c r="L860" s="119" t="s">
        <v>162</v>
      </c>
      <c r="M860" s="119" t="s">
        <v>163</v>
      </c>
    </row>
    <row r="861" spans="1:13" hidden="1" x14ac:dyDescent="0.2">
      <c r="A861" s="119" t="s">
        <v>175</v>
      </c>
      <c r="B861" s="120">
        <v>17768883</v>
      </c>
      <c r="C861" s="120">
        <v>17970760</v>
      </c>
      <c r="D861" s="120">
        <v>18109242</v>
      </c>
      <c r="E861" s="120">
        <v>18228779</v>
      </c>
      <c r="F861" s="120">
        <v>18436336</v>
      </c>
      <c r="G861" s="120">
        <v>16304534</v>
      </c>
      <c r="H861" s="121">
        <v>12177.79</v>
      </c>
      <c r="I861" s="121">
        <v>12313.8</v>
      </c>
      <c r="J861" s="121">
        <v>12458.19</v>
      </c>
      <c r="K861" s="121">
        <v>12513</v>
      </c>
      <c r="L861" s="121">
        <v>12656.23</v>
      </c>
      <c r="M861" s="121">
        <v>12282.17</v>
      </c>
    </row>
    <row r="862" spans="1:13" hidden="1" x14ac:dyDescent="0.2">
      <c r="A862" s="119" t="s">
        <v>176</v>
      </c>
      <c r="B862" s="120">
        <v>14961624</v>
      </c>
      <c r="C862" s="120">
        <v>15080796</v>
      </c>
      <c r="D862" s="120">
        <v>15178201</v>
      </c>
      <c r="E862" s="120">
        <v>15246770</v>
      </c>
      <c r="F862" s="120">
        <v>15312752</v>
      </c>
      <c r="G862" s="120">
        <v>13281724</v>
      </c>
      <c r="H862" s="121">
        <v>10536.48</v>
      </c>
      <c r="I862" s="121">
        <v>10629.82</v>
      </c>
      <c r="J862" s="121">
        <v>10741.94</v>
      </c>
      <c r="K862" s="121">
        <v>10755.32</v>
      </c>
      <c r="L862" s="121">
        <v>10816.45</v>
      </c>
      <c r="M862" s="121">
        <v>10447.17</v>
      </c>
    </row>
    <row r="863" spans="1:13" hidden="1" x14ac:dyDescent="0.2">
      <c r="A863" s="119" t="s">
        <v>177</v>
      </c>
      <c r="B863" s="120">
        <v>295038</v>
      </c>
      <c r="C863" s="120">
        <v>299847</v>
      </c>
      <c r="D863" s="120">
        <v>306745</v>
      </c>
      <c r="E863" s="120">
        <v>313957</v>
      </c>
      <c r="F863" s="120">
        <v>325163</v>
      </c>
      <c r="G863" s="122" t="s">
        <v>178</v>
      </c>
      <c r="H863" s="121">
        <v>193.6</v>
      </c>
      <c r="I863" s="121">
        <v>197.4</v>
      </c>
      <c r="J863" s="121">
        <v>201.4</v>
      </c>
      <c r="K863" s="121">
        <v>205.6</v>
      </c>
      <c r="L863" s="121">
        <v>211.6</v>
      </c>
      <c r="M863" s="121">
        <v>213.4</v>
      </c>
    </row>
    <row r="864" spans="1:13" hidden="1" x14ac:dyDescent="0.2">
      <c r="A864" s="119" t="s">
        <v>179</v>
      </c>
      <c r="B864" s="120">
        <v>161721</v>
      </c>
      <c r="C864" s="120">
        <v>169154</v>
      </c>
      <c r="D864" s="120">
        <v>181021</v>
      </c>
      <c r="E864" s="120">
        <v>183815</v>
      </c>
      <c r="F864" s="120">
        <v>183900</v>
      </c>
      <c r="G864" s="120">
        <v>171260</v>
      </c>
      <c r="H864" s="121">
        <v>100.67</v>
      </c>
      <c r="I864" s="121">
        <v>105.61</v>
      </c>
      <c r="J864" s="121">
        <v>111.65</v>
      </c>
      <c r="K864" s="121">
        <v>113.47</v>
      </c>
      <c r="L864" s="121">
        <v>113.99</v>
      </c>
      <c r="M864" s="121">
        <v>113.21</v>
      </c>
    </row>
    <row r="865" spans="1:13" hidden="1" x14ac:dyDescent="0.2">
      <c r="A865" s="119" t="s">
        <v>180</v>
      </c>
      <c r="B865" s="120">
        <v>318434</v>
      </c>
      <c r="C865" s="120">
        <v>339845</v>
      </c>
      <c r="D865" s="120">
        <v>351959</v>
      </c>
      <c r="E865" s="120">
        <v>358272</v>
      </c>
      <c r="F865" s="120">
        <v>351260</v>
      </c>
      <c r="G865" s="120">
        <v>305740</v>
      </c>
      <c r="H865" s="121">
        <v>184.58</v>
      </c>
      <c r="I865" s="121">
        <v>191.46</v>
      </c>
      <c r="J865" s="121">
        <v>194.63</v>
      </c>
      <c r="K865" s="121">
        <v>198.68</v>
      </c>
      <c r="L865" s="121">
        <v>196.23</v>
      </c>
      <c r="M865" s="121">
        <v>195.65</v>
      </c>
    </row>
    <row r="866" spans="1:13" hidden="1" x14ac:dyDescent="0.2">
      <c r="A866" s="119" t="s">
        <v>181</v>
      </c>
      <c r="B866" s="120">
        <v>192903</v>
      </c>
      <c r="C866" s="120">
        <v>194605</v>
      </c>
      <c r="D866" s="120">
        <v>194928</v>
      </c>
      <c r="E866" s="120">
        <v>192625</v>
      </c>
      <c r="F866" s="120">
        <v>192485</v>
      </c>
      <c r="G866" s="120">
        <v>176175</v>
      </c>
      <c r="H866" s="121">
        <v>152.38999999999999</v>
      </c>
      <c r="I866" s="121">
        <v>154.94999999999999</v>
      </c>
      <c r="J866" s="121">
        <v>157.21</v>
      </c>
      <c r="K866" s="121">
        <v>158.41999999999999</v>
      </c>
      <c r="L866" s="121">
        <v>158.51</v>
      </c>
      <c r="M866" s="121">
        <v>152.44999999999999</v>
      </c>
    </row>
    <row r="867" spans="1:13" hidden="1" x14ac:dyDescent="0.2">
      <c r="A867" s="119" t="s">
        <v>182</v>
      </c>
      <c r="B867" s="120">
        <v>3350480</v>
      </c>
      <c r="C867" s="120">
        <v>3343140</v>
      </c>
      <c r="D867" s="120">
        <v>3357175</v>
      </c>
      <c r="E867" s="120">
        <v>3334203</v>
      </c>
      <c r="F867" s="120">
        <v>3363194</v>
      </c>
      <c r="G867" s="120">
        <v>3080291</v>
      </c>
      <c r="H867" s="121">
        <v>2956</v>
      </c>
      <c r="I867" s="121">
        <v>2978</v>
      </c>
      <c r="J867" s="121">
        <v>3005</v>
      </c>
      <c r="K867" s="121">
        <v>3011</v>
      </c>
      <c r="L867" s="121">
        <v>3035</v>
      </c>
      <c r="M867" s="121">
        <v>2963</v>
      </c>
    </row>
    <row r="868" spans="1:13" hidden="1" x14ac:dyDescent="0.2">
      <c r="A868" s="119" t="s">
        <v>183</v>
      </c>
      <c r="B868" s="120">
        <v>52114</v>
      </c>
      <c r="C868" s="120">
        <v>54993</v>
      </c>
      <c r="D868" s="120">
        <v>55861</v>
      </c>
      <c r="E868" s="120">
        <v>53157</v>
      </c>
      <c r="F868" s="120">
        <v>57227</v>
      </c>
      <c r="G868" s="120">
        <v>56572</v>
      </c>
      <c r="H868" s="121">
        <v>30.5</v>
      </c>
      <c r="I868" s="121">
        <v>33.1</v>
      </c>
      <c r="J868" s="121">
        <v>32.299999999999997</v>
      </c>
      <c r="K868" s="121">
        <v>33.200000000000003</v>
      </c>
      <c r="L868" s="121">
        <v>34.299999999999997</v>
      </c>
      <c r="M868" s="121">
        <v>36.700000000000003</v>
      </c>
    </row>
    <row r="869" spans="1:13" hidden="1" x14ac:dyDescent="0.2">
      <c r="A869" s="119" t="s">
        <v>184</v>
      </c>
      <c r="B869" s="120">
        <v>130662</v>
      </c>
      <c r="C869" s="120">
        <v>141216</v>
      </c>
      <c r="D869" s="120">
        <v>141637</v>
      </c>
      <c r="E869" s="120">
        <v>141707</v>
      </c>
      <c r="F869" s="120">
        <v>141947</v>
      </c>
      <c r="G869" s="120">
        <v>117164</v>
      </c>
      <c r="H869" s="121">
        <v>85.22</v>
      </c>
      <c r="I869" s="121">
        <v>90.52</v>
      </c>
      <c r="J869" s="121">
        <v>89.08</v>
      </c>
      <c r="K869" s="121">
        <v>89.9</v>
      </c>
      <c r="L869" s="121">
        <v>90.81</v>
      </c>
      <c r="M869" s="121">
        <v>79.3</v>
      </c>
    </row>
    <row r="870" spans="1:13" hidden="1" x14ac:dyDescent="0.2">
      <c r="A870" s="119" t="s">
        <v>185</v>
      </c>
      <c r="B870" s="120">
        <v>432044</v>
      </c>
      <c r="C870" s="120">
        <v>416512</v>
      </c>
      <c r="D870" s="120">
        <v>424382</v>
      </c>
      <c r="E870" s="120">
        <v>442617</v>
      </c>
      <c r="F870" s="120">
        <v>435754</v>
      </c>
      <c r="G870" s="120">
        <v>340947</v>
      </c>
      <c r="H870" s="121">
        <v>222.89</v>
      </c>
      <c r="I870" s="121">
        <v>221.64</v>
      </c>
      <c r="J870" s="121">
        <v>220.47</v>
      </c>
      <c r="K870" s="121">
        <v>223.89</v>
      </c>
      <c r="L870" s="121">
        <v>226.23</v>
      </c>
      <c r="M870" s="121">
        <v>224.7</v>
      </c>
    </row>
    <row r="871" spans="1:13" hidden="1" x14ac:dyDescent="0.2">
      <c r="A871" s="119" t="s">
        <v>186</v>
      </c>
      <c r="B871" s="120">
        <v>2450404</v>
      </c>
      <c r="C871" s="120">
        <v>2512677</v>
      </c>
      <c r="D871" s="120">
        <v>2578360</v>
      </c>
      <c r="E871" s="120">
        <v>2633374</v>
      </c>
      <c r="F871" s="120">
        <v>2623946</v>
      </c>
      <c r="G871" s="120">
        <v>2170058</v>
      </c>
      <c r="H871" s="121">
        <v>1641.8</v>
      </c>
      <c r="I871" s="121">
        <v>1681.9</v>
      </c>
      <c r="J871" s="121">
        <v>1729.4</v>
      </c>
      <c r="K871" s="121">
        <v>1745.6</v>
      </c>
      <c r="L871" s="121">
        <v>1741</v>
      </c>
      <c r="M871" s="121">
        <v>1617</v>
      </c>
    </row>
    <row r="872" spans="1:13" hidden="1" x14ac:dyDescent="0.2">
      <c r="A872" s="119" t="s">
        <v>187</v>
      </c>
      <c r="B872" s="120">
        <v>2124145</v>
      </c>
      <c r="C872" s="120">
        <v>2118027</v>
      </c>
      <c r="D872" s="120">
        <v>2091138</v>
      </c>
      <c r="E872" s="120">
        <v>2078563</v>
      </c>
      <c r="F872" s="120">
        <v>2095288</v>
      </c>
      <c r="G872" s="120">
        <v>1698095</v>
      </c>
      <c r="H872" s="121">
        <v>1513</v>
      </c>
      <c r="I872" s="121">
        <v>1516</v>
      </c>
      <c r="J872" s="121">
        <v>1506</v>
      </c>
      <c r="K872" s="121">
        <v>1491</v>
      </c>
      <c r="L872" s="121">
        <v>1517</v>
      </c>
      <c r="M872" s="121">
        <v>1483</v>
      </c>
    </row>
    <row r="873" spans="1:13" hidden="1" x14ac:dyDescent="0.2">
      <c r="A873" s="119" t="s">
        <v>188</v>
      </c>
      <c r="B873" s="120">
        <v>115993</v>
      </c>
      <c r="C873" s="120">
        <v>136361</v>
      </c>
      <c r="D873" s="120">
        <v>123326</v>
      </c>
      <c r="E873" s="120">
        <v>128207</v>
      </c>
      <c r="F873" s="120">
        <v>124166</v>
      </c>
      <c r="G873" s="120">
        <v>116412</v>
      </c>
      <c r="H873" s="121">
        <v>65.38</v>
      </c>
      <c r="I873" s="121">
        <v>72.75</v>
      </c>
      <c r="J873" s="121">
        <v>69.28</v>
      </c>
      <c r="K873" s="121">
        <v>72.72</v>
      </c>
      <c r="L873" s="121">
        <v>70.650000000000006</v>
      </c>
      <c r="M873" s="121">
        <v>62</v>
      </c>
    </row>
    <row r="874" spans="1:13" hidden="1" x14ac:dyDescent="0.2">
      <c r="A874" s="119" t="s">
        <v>189</v>
      </c>
      <c r="B874" s="120">
        <v>4120769</v>
      </c>
      <c r="C874" s="120">
        <v>4129119</v>
      </c>
      <c r="D874" s="120">
        <v>4125561</v>
      </c>
      <c r="E874" s="120">
        <v>4115645</v>
      </c>
      <c r="F874" s="120">
        <v>4089883</v>
      </c>
      <c r="G874" s="120">
        <v>3548452</v>
      </c>
      <c r="H874" s="121">
        <v>2646.6</v>
      </c>
      <c r="I874" s="121">
        <v>2638.6</v>
      </c>
      <c r="J874" s="121">
        <v>2659.9</v>
      </c>
      <c r="K874" s="121">
        <v>2640.8</v>
      </c>
      <c r="L874" s="121">
        <v>2621.1</v>
      </c>
      <c r="M874" s="121">
        <v>2508.3000000000002</v>
      </c>
    </row>
    <row r="875" spans="1:13" hidden="1" x14ac:dyDescent="0.2">
      <c r="A875" s="119" t="s">
        <v>190</v>
      </c>
      <c r="B875" s="120">
        <v>68368</v>
      </c>
      <c r="C875" s="120">
        <v>71192</v>
      </c>
      <c r="D875" s="120">
        <v>73187</v>
      </c>
      <c r="E875" s="120">
        <v>76542</v>
      </c>
      <c r="F875" s="120">
        <v>79752</v>
      </c>
      <c r="G875" s="120">
        <v>75458</v>
      </c>
      <c r="H875" s="121">
        <v>34.64</v>
      </c>
      <c r="I875" s="121">
        <v>35.9</v>
      </c>
      <c r="J875" s="121">
        <v>37.51</v>
      </c>
      <c r="K875" s="121">
        <v>39.54</v>
      </c>
      <c r="L875" s="121">
        <v>41.13</v>
      </c>
      <c r="M875" s="121">
        <v>41.02</v>
      </c>
    </row>
    <row r="876" spans="1:13" hidden="1" x14ac:dyDescent="0.2">
      <c r="A876" s="119" t="s">
        <v>191</v>
      </c>
      <c r="B876" s="120">
        <v>74955</v>
      </c>
      <c r="C876" s="120">
        <v>79900</v>
      </c>
      <c r="D876" s="120">
        <v>73905</v>
      </c>
      <c r="E876" s="120">
        <v>70735</v>
      </c>
      <c r="F876" s="120">
        <v>68719</v>
      </c>
      <c r="G876" s="120">
        <v>57716</v>
      </c>
      <c r="H876" s="121">
        <v>40.93</v>
      </c>
      <c r="I876" s="121">
        <v>43.75</v>
      </c>
      <c r="J876" s="121">
        <v>41.11</v>
      </c>
      <c r="K876" s="121">
        <v>40.26</v>
      </c>
      <c r="L876" s="121">
        <v>40</v>
      </c>
      <c r="M876" s="121">
        <v>38.14</v>
      </c>
    </row>
    <row r="877" spans="1:13" hidden="1" x14ac:dyDescent="0.2">
      <c r="A877" s="119" t="s">
        <v>192</v>
      </c>
      <c r="B877" s="120">
        <v>99554</v>
      </c>
      <c r="C877" s="120">
        <v>107867</v>
      </c>
      <c r="D877" s="120">
        <v>106770</v>
      </c>
      <c r="E877" s="120">
        <v>109860</v>
      </c>
      <c r="F877" s="120">
        <v>106748</v>
      </c>
      <c r="G877" s="120">
        <v>96655</v>
      </c>
      <c r="H877" s="121">
        <v>55.44</v>
      </c>
      <c r="I877" s="121">
        <v>60.25</v>
      </c>
      <c r="J877" s="121">
        <v>61.39</v>
      </c>
      <c r="K877" s="121">
        <v>64.14</v>
      </c>
      <c r="L877" s="121">
        <v>62.07</v>
      </c>
      <c r="M877" s="121">
        <v>61.27</v>
      </c>
    </row>
    <row r="878" spans="1:13" hidden="1" x14ac:dyDescent="0.2">
      <c r="A878" s="119" t="s">
        <v>193</v>
      </c>
      <c r="B878" s="120">
        <v>26598</v>
      </c>
      <c r="C878" s="120">
        <v>27051</v>
      </c>
      <c r="D878" s="120">
        <v>27709</v>
      </c>
      <c r="E878" s="120">
        <v>28478</v>
      </c>
      <c r="F878" s="120">
        <v>29000</v>
      </c>
      <c r="G878" s="120">
        <v>27807</v>
      </c>
      <c r="H878" s="121">
        <v>17.72</v>
      </c>
      <c r="I878" s="121">
        <v>17.84</v>
      </c>
      <c r="J878" s="121">
        <v>18.239999999999998</v>
      </c>
      <c r="K878" s="121">
        <v>18.690000000000001</v>
      </c>
      <c r="L878" s="121">
        <v>19.059999999999999</v>
      </c>
      <c r="M878" s="121">
        <v>19.32</v>
      </c>
    </row>
    <row r="879" spans="1:13" hidden="1" x14ac:dyDescent="0.2">
      <c r="A879" s="119" t="s">
        <v>194</v>
      </c>
      <c r="B879" s="120">
        <v>322240</v>
      </c>
      <c r="C879" s="120">
        <v>323084</v>
      </c>
      <c r="D879" s="120">
        <v>330685</v>
      </c>
      <c r="E879" s="120">
        <v>345814</v>
      </c>
      <c r="F879" s="120">
        <v>352299</v>
      </c>
      <c r="G879" s="120">
        <v>320460</v>
      </c>
      <c r="H879" s="121">
        <v>192.4</v>
      </c>
      <c r="I879" s="121">
        <v>191.14</v>
      </c>
      <c r="J879" s="121">
        <v>196.35</v>
      </c>
      <c r="K879" s="121">
        <v>207.3</v>
      </c>
      <c r="L879" s="121">
        <v>217.18</v>
      </c>
      <c r="M879" s="121">
        <v>211.3</v>
      </c>
    </row>
    <row r="880" spans="1:13" hidden="1" x14ac:dyDescent="0.2">
      <c r="A880" s="119" t="s">
        <v>195</v>
      </c>
      <c r="B880" s="120">
        <v>26569</v>
      </c>
      <c r="C880" s="120">
        <v>29919</v>
      </c>
      <c r="D880" s="120">
        <v>31022</v>
      </c>
      <c r="E880" s="120">
        <v>36824</v>
      </c>
      <c r="F880" s="120">
        <v>39244</v>
      </c>
      <c r="G880" s="122" t="s">
        <v>178</v>
      </c>
      <c r="H880" s="121">
        <v>11.23</v>
      </c>
      <c r="I880" s="121">
        <v>12.37</v>
      </c>
      <c r="J880" s="121">
        <v>13.89</v>
      </c>
      <c r="K880" s="121">
        <v>15.84</v>
      </c>
      <c r="L880" s="121">
        <v>16.88</v>
      </c>
      <c r="M880" s="121">
        <v>17.47</v>
      </c>
    </row>
    <row r="881" spans="1:13" hidden="1" x14ac:dyDescent="0.2">
      <c r="A881" s="119" t="s">
        <v>196</v>
      </c>
      <c r="B881" s="120">
        <v>577539</v>
      </c>
      <c r="C881" s="120">
        <v>603505</v>
      </c>
      <c r="D881" s="120">
        <v>624797</v>
      </c>
      <c r="E881" s="120">
        <v>640879</v>
      </c>
      <c r="F881" s="120">
        <v>651931</v>
      </c>
      <c r="G881" s="120">
        <v>614479</v>
      </c>
      <c r="H881" s="121">
        <v>380</v>
      </c>
      <c r="I881" s="121">
        <v>389</v>
      </c>
      <c r="J881" s="121">
        <v>400</v>
      </c>
      <c r="K881" s="121">
        <v>410</v>
      </c>
      <c r="L881" s="121">
        <v>417</v>
      </c>
      <c r="M881" s="121">
        <v>419</v>
      </c>
    </row>
    <row r="882" spans="1:13" hidden="1" x14ac:dyDescent="0.2">
      <c r="A882" s="119" t="s">
        <v>197</v>
      </c>
      <c r="B882" s="120">
        <v>283449</v>
      </c>
      <c r="C882" s="120">
        <v>287718</v>
      </c>
      <c r="D882" s="120">
        <v>292461</v>
      </c>
      <c r="E882" s="120">
        <v>299177</v>
      </c>
      <c r="F882" s="120">
        <v>307524</v>
      </c>
      <c r="G882" s="120">
        <v>252625</v>
      </c>
      <c r="H882" s="121">
        <v>193.19</v>
      </c>
      <c r="I882" s="121">
        <v>195.22</v>
      </c>
      <c r="J882" s="121">
        <v>199.19</v>
      </c>
      <c r="K882" s="121">
        <v>199.85</v>
      </c>
      <c r="L882" s="121">
        <v>203.88</v>
      </c>
      <c r="M882" s="121">
        <v>196.56</v>
      </c>
    </row>
    <row r="883" spans="1:13" hidden="1" x14ac:dyDescent="0.2">
      <c r="A883" s="119" t="s">
        <v>198</v>
      </c>
      <c r="B883" s="120">
        <v>911142</v>
      </c>
      <c r="C883" s="120">
        <v>924835</v>
      </c>
      <c r="D883" s="120">
        <v>951688</v>
      </c>
      <c r="E883" s="120">
        <v>973260</v>
      </c>
      <c r="F883" s="120">
        <v>1082578</v>
      </c>
      <c r="G883" s="120">
        <v>1139248</v>
      </c>
      <c r="H883" s="121">
        <v>478.8</v>
      </c>
      <c r="I883" s="121">
        <v>488.2</v>
      </c>
      <c r="J883" s="121">
        <v>502.6</v>
      </c>
      <c r="K883" s="121">
        <v>525.29999999999995</v>
      </c>
      <c r="L883" s="121">
        <v>584.5</v>
      </c>
      <c r="M883" s="121">
        <v>620.70000000000005</v>
      </c>
    </row>
    <row r="884" spans="1:13" hidden="1" x14ac:dyDescent="0.2">
      <c r="A884" s="119" t="s">
        <v>199</v>
      </c>
      <c r="B884" s="120">
        <v>465221</v>
      </c>
      <c r="C884" s="120">
        <v>466943</v>
      </c>
      <c r="D884" s="120">
        <v>473102</v>
      </c>
      <c r="E884" s="120">
        <v>474472</v>
      </c>
      <c r="F884" s="120">
        <v>495809</v>
      </c>
      <c r="G884" s="120">
        <v>464277</v>
      </c>
      <c r="H884" s="121">
        <v>274.20999999999998</v>
      </c>
      <c r="I884" s="121">
        <v>272.44</v>
      </c>
      <c r="J884" s="121">
        <v>275.27999999999997</v>
      </c>
      <c r="K884" s="121">
        <v>271.64</v>
      </c>
      <c r="L884" s="121">
        <v>280.25</v>
      </c>
      <c r="M884" s="121">
        <v>278.48</v>
      </c>
    </row>
    <row r="885" spans="1:13" hidden="1" x14ac:dyDescent="0.2">
      <c r="A885" s="119" t="s">
        <v>200</v>
      </c>
      <c r="B885" s="120">
        <v>441338</v>
      </c>
      <c r="C885" s="120">
        <v>454882</v>
      </c>
      <c r="D885" s="120">
        <v>446935</v>
      </c>
      <c r="E885" s="120">
        <v>440396</v>
      </c>
      <c r="F885" s="120">
        <v>472556</v>
      </c>
      <c r="G885" s="120">
        <v>450352</v>
      </c>
      <c r="H885" s="121">
        <v>236.5</v>
      </c>
      <c r="I885" s="121">
        <v>246.9</v>
      </c>
      <c r="J885" s="121">
        <v>244.5</v>
      </c>
      <c r="K885" s="121">
        <v>240</v>
      </c>
      <c r="L885" s="121">
        <v>256.10000000000002</v>
      </c>
      <c r="M885" s="121">
        <v>244.9</v>
      </c>
    </row>
    <row r="886" spans="1:13" hidden="1" x14ac:dyDescent="0.2">
      <c r="A886" s="119" t="s">
        <v>201</v>
      </c>
      <c r="B886" s="120">
        <v>61567</v>
      </c>
      <c r="C886" s="120">
        <v>61000</v>
      </c>
      <c r="D886" s="120">
        <v>61911</v>
      </c>
      <c r="E886" s="120">
        <v>60665</v>
      </c>
      <c r="F886" s="120">
        <v>64177</v>
      </c>
      <c r="G886" s="120">
        <v>56680</v>
      </c>
      <c r="H886" s="121">
        <v>36.520000000000003</v>
      </c>
      <c r="I886" s="121">
        <v>37.520000000000003</v>
      </c>
      <c r="J886" s="121">
        <v>38.81</v>
      </c>
      <c r="K886" s="121">
        <v>40.15</v>
      </c>
      <c r="L886" s="121">
        <v>41.77</v>
      </c>
      <c r="M886" s="121">
        <v>41.69</v>
      </c>
    </row>
    <row r="887" spans="1:13" hidden="1" x14ac:dyDescent="0.2">
      <c r="A887" s="119" t="s">
        <v>202</v>
      </c>
      <c r="B887" s="120">
        <v>115247</v>
      </c>
      <c r="C887" s="120">
        <v>121771</v>
      </c>
      <c r="D887" s="120">
        <v>126877</v>
      </c>
      <c r="E887" s="120">
        <v>127515</v>
      </c>
      <c r="F887" s="120">
        <v>128649</v>
      </c>
      <c r="G887" s="120">
        <v>111661</v>
      </c>
      <c r="H887" s="121">
        <v>67.23</v>
      </c>
      <c r="I887" s="121">
        <v>71.55</v>
      </c>
      <c r="J887" s="121">
        <v>75.58</v>
      </c>
      <c r="K887" s="121">
        <v>76.38</v>
      </c>
      <c r="L887" s="121">
        <v>77.31</v>
      </c>
      <c r="M887" s="121">
        <v>74.849999999999994</v>
      </c>
    </row>
    <row r="888" spans="1:13" hidden="1" x14ac:dyDescent="0.2">
      <c r="A888" s="119" t="s">
        <v>203</v>
      </c>
      <c r="B888" s="120">
        <v>206900</v>
      </c>
      <c r="C888" s="120">
        <v>208400</v>
      </c>
      <c r="D888" s="120">
        <v>205600</v>
      </c>
      <c r="E888" s="120">
        <v>208400</v>
      </c>
      <c r="F888" s="120">
        <v>208800</v>
      </c>
      <c r="G888" s="120">
        <v>196500</v>
      </c>
      <c r="H888" s="121">
        <v>135.69999999999999</v>
      </c>
      <c r="I888" s="121">
        <v>136.6</v>
      </c>
      <c r="J888" s="121">
        <v>137.6</v>
      </c>
      <c r="K888" s="121">
        <v>138.80000000000001</v>
      </c>
      <c r="L888" s="121">
        <v>140.30000000000001</v>
      </c>
      <c r="M888" s="121">
        <v>135</v>
      </c>
    </row>
    <row r="889" spans="1:13" hidden="1" x14ac:dyDescent="0.2">
      <c r="A889" s="119" t="s">
        <v>204</v>
      </c>
      <c r="B889" s="120">
        <v>343490</v>
      </c>
      <c r="C889" s="120">
        <v>347200</v>
      </c>
      <c r="D889" s="120">
        <v>350500</v>
      </c>
      <c r="E889" s="120">
        <v>359620</v>
      </c>
      <c r="F889" s="120">
        <v>364340</v>
      </c>
      <c r="G889" s="122" t="s">
        <v>178</v>
      </c>
      <c r="H889" s="121">
        <v>230.6</v>
      </c>
      <c r="I889" s="121">
        <v>233</v>
      </c>
      <c r="J889" s="121">
        <v>240</v>
      </c>
      <c r="K889" s="121">
        <v>241.8</v>
      </c>
      <c r="L889" s="121">
        <v>242.6</v>
      </c>
      <c r="M889" s="121">
        <v>234.8</v>
      </c>
    </row>
    <row r="890" spans="1:13" hidden="1" x14ac:dyDescent="0.2"/>
    <row r="891" spans="1:13" hidden="1" x14ac:dyDescent="0.2">
      <c r="A891" s="79" t="s">
        <v>205</v>
      </c>
    </row>
    <row r="892" spans="1:13" hidden="1" x14ac:dyDescent="0.2">
      <c r="A892" s="79" t="s">
        <v>178</v>
      </c>
      <c r="B892" s="79" t="s">
        <v>206</v>
      </c>
    </row>
    <row r="893" spans="1:13" hidden="1" x14ac:dyDescent="0.2"/>
    <row r="894" spans="1:13" hidden="1" x14ac:dyDescent="0.2">
      <c r="A894" s="79" t="s">
        <v>167</v>
      </c>
      <c r="B894" s="79" t="s">
        <v>213</v>
      </c>
    </row>
    <row r="895" spans="1:13" hidden="1" x14ac:dyDescent="0.2">
      <c r="A895" s="79" t="s">
        <v>169</v>
      </c>
      <c r="B895" s="79" t="s">
        <v>207</v>
      </c>
    </row>
    <row r="896" spans="1:13" hidden="1" x14ac:dyDescent="0.2"/>
    <row r="897" spans="1:13" hidden="1" x14ac:dyDescent="0.2">
      <c r="A897" s="119" t="s">
        <v>171</v>
      </c>
      <c r="B897" s="119" t="s">
        <v>172</v>
      </c>
      <c r="C897" s="119" t="s">
        <v>172</v>
      </c>
      <c r="D897" s="119" t="s">
        <v>172</v>
      </c>
      <c r="E897" s="119" t="s">
        <v>172</v>
      </c>
      <c r="F897" s="119" t="s">
        <v>172</v>
      </c>
      <c r="G897" s="119" t="s">
        <v>172</v>
      </c>
      <c r="H897" s="119" t="s">
        <v>173</v>
      </c>
      <c r="I897" s="119" t="s">
        <v>173</v>
      </c>
      <c r="J897" s="119" t="s">
        <v>173</v>
      </c>
      <c r="K897" s="119" t="s">
        <v>173</v>
      </c>
      <c r="L897" s="119" t="s">
        <v>173</v>
      </c>
      <c r="M897" s="119" t="s">
        <v>173</v>
      </c>
    </row>
    <row r="898" spans="1:13" hidden="1" x14ac:dyDescent="0.2">
      <c r="A898" s="119" t="s">
        <v>174</v>
      </c>
      <c r="B898" s="119" t="s">
        <v>158</v>
      </c>
      <c r="C898" s="119" t="s">
        <v>159</v>
      </c>
      <c r="D898" s="119" t="s">
        <v>160</v>
      </c>
      <c r="E898" s="119" t="s">
        <v>161</v>
      </c>
      <c r="F898" s="119" t="s">
        <v>162</v>
      </c>
      <c r="G898" s="119" t="s">
        <v>163</v>
      </c>
      <c r="H898" s="119" t="s">
        <v>158</v>
      </c>
      <c r="I898" s="119" t="s">
        <v>159</v>
      </c>
      <c r="J898" s="119" t="s">
        <v>160</v>
      </c>
      <c r="K898" s="119" t="s">
        <v>161</v>
      </c>
      <c r="L898" s="119" t="s">
        <v>162</v>
      </c>
      <c r="M898" s="119" t="s">
        <v>163</v>
      </c>
    </row>
    <row r="899" spans="1:13" hidden="1" x14ac:dyDescent="0.2">
      <c r="A899" s="119" t="s">
        <v>175</v>
      </c>
      <c r="B899" s="120">
        <v>13618311</v>
      </c>
      <c r="C899" s="120">
        <v>13723976</v>
      </c>
      <c r="D899" s="120">
        <v>13861218</v>
      </c>
      <c r="E899" s="120">
        <v>13925754</v>
      </c>
      <c r="F899" s="120">
        <v>14062469</v>
      </c>
      <c r="G899" s="120">
        <v>12534389</v>
      </c>
      <c r="H899" s="121">
        <v>9965.73</v>
      </c>
      <c r="I899" s="121">
        <v>10044.120000000001</v>
      </c>
      <c r="J899" s="121">
        <v>10181.34</v>
      </c>
      <c r="K899" s="121">
        <v>10198.75</v>
      </c>
      <c r="L899" s="121">
        <v>10300.370000000001</v>
      </c>
      <c r="M899" s="121">
        <v>9895.92</v>
      </c>
    </row>
    <row r="900" spans="1:13" hidden="1" x14ac:dyDescent="0.2">
      <c r="A900" s="119" t="s">
        <v>176</v>
      </c>
      <c r="B900" s="120">
        <v>11479039</v>
      </c>
      <c r="C900" s="120">
        <v>11540175</v>
      </c>
      <c r="D900" s="120">
        <v>11644355</v>
      </c>
      <c r="E900" s="120">
        <v>11682816</v>
      </c>
      <c r="F900" s="120">
        <v>11684444</v>
      </c>
      <c r="G900" s="120">
        <v>10260020</v>
      </c>
      <c r="H900" s="121">
        <v>8687.2000000000007</v>
      </c>
      <c r="I900" s="121">
        <v>8739.9699999999993</v>
      </c>
      <c r="J900" s="121">
        <v>8855.19</v>
      </c>
      <c r="K900" s="121">
        <v>8846.6</v>
      </c>
      <c r="L900" s="121">
        <v>8873.06</v>
      </c>
      <c r="M900" s="121">
        <v>8504.8700000000008</v>
      </c>
    </row>
    <row r="901" spans="1:13" hidden="1" x14ac:dyDescent="0.2">
      <c r="A901" s="119" t="s">
        <v>177</v>
      </c>
      <c r="B901" s="120">
        <v>190970</v>
      </c>
      <c r="C901" s="120">
        <v>195739</v>
      </c>
      <c r="D901" s="120">
        <v>199372</v>
      </c>
      <c r="E901" s="120">
        <v>201663</v>
      </c>
      <c r="F901" s="120">
        <v>205524</v>
      </c>
      <c r="G901" s="122" t="s">
        <v>178</v>
      </c>
      <c r="H901" s="121">
        <v>138.5</v>
      </c>
      <c r="I901" s="121">
        <v>141.19999999999999</v>
      </c>
      <c r="J901" s="121">
        <v>143.30000000000001</v>
      </c>
      <c r="K901" s="121">
        <v>144.30000000000001</v>
      </c>
      <c r="L901" s="121">
        <v>146.69999999999999</v>
      </c>
      <c r="M901" s="121">
        <v>146.1</v>
      </c>
    </row>
    <row r="902" spans="1:13" hidden="1" x14ac:dyDescent="0.2">
      <c r="A902" s="119" t="s">
        <v>179</v>
      </c>
      <c r="B902" s="120">
        <v>120083</v>
      </c>
      <c r="C902" s="120">
        <v>126547</v>
      </c>
      <c r="D902" s="120">
        <v>133967</v>
      </c>
      <c r="E902" s="120">
        <v>132908</v>
      </c>
      <c r="F902" s="120">
        <v>134803</v>
      </c>
      <c r="G902" s="120">
        <v>123369</v>
      </c>
      <c r="H902" s="121">
        <v>74.61</v>
      </c>
      <c r="I902" s="121">
        <v>78.7</v>
      </c>
      <c r="J902" s="121">
        <v>82.05</v>
      </c>
      <c r="K902" s="121">
        <v>81.39</v>
      </c>
      <c r="L902" s="121">
        <v>82.83</v>
      </c>
      <c r="M902" s="121">
        <v>79.36</v>
      </c>
    </row>
    <row r="903" spans="1:13" hidden="1" x14ac:dyDescent="0.2">
      <c r="A903" s="119" t="s">
        <v>180</v>
      </c>
      <c r="B903" s="120">
        <v>207262</v>
      </c>
      <c r="C903" s="120">
        <v>218550</v>
      </c>
      <c r="D903" s="120">
        <v>226540</v>
      </c>
      <c r="E903" s="120">
        <v>232131</v>
      </c>
      <c r="F903" s="120">
        <v>233948</v>
      </c>
      <c r="G903" s="120">
        <v>209297</v>
      </c>
      <c r="H903" s="121">
        <v>122.31</v>
      </c>
      <c r="I903" s="121">
        <v>125.37</v>
      </c>
      <c r="J903" s="121">
        <v>126.77</v>
      </c>
      <c r="K903" s="121">
        <v>131.22</v>
      </c>
      <c r="L903" s="121">
        <v>132.11000000000001</v>
      </c>
      <c r="M903" s="121">
        <v>129.36000000000001</v>
      </c>
    </row>
    <row r="904" spans="1:13" hidden="1" x14ac:dyDescent="0.2">
      <c r="A904" s="119" t="s">
        <v>181</v>
      </c>
      <c r="B904" s="120">
        <v>164428</v>
      </c>
      <c r="C904" s="120">
        <v>166389</v>
      </c>
      <c r="D904" s="120">
        <v>166445</v>
      </c>
      <c r="E904" s="120">
        <v>164697</v>
      </c>
      <c r="F904" s="120">
        <v>163939</v>
      </c>
      <c r="G904" s="120">
        <v>146479</v>
      </c>
      <c r="H904" s="121">
        <v>134.32</v>
      </c>
      <c r="I904" s="121">
        <v>136.63999999999999</v>
      </c>
      <c r="J904" s="121">
        <v>138.35</v>
      </c>
      <c r="K904" s="121">
        <v>139.19999999999999</v>
      </c>
      <c r="L904" s="121">
        <v>138.97</v>
      </c>
      <c r="M904" s="121">
        <v>132.37</v>
      </c>
    </row>
    <row r="905" spans="1:13" hidden="1" x14ac:dyDescent="0.2">
      <c r="A905" s="119" t="s">
        <v>182</v>
      </c>
      <c r="B905" s="120">
        <v>2580323</v>
      </c>
      <c r="C905" s="120">
        <v>2592955</v>
      </c>
      <c r="D905" s="120">
        <v>2629425</v>
      </c>
      <c r="E905" s="120">
        <v>2612933</v>
      </c>
      <c r="F905" s="120">
        <v>2639578</v>
      </c>
      <c r="G905" s="120">
        <v>2464081</v>
      </c>
      <c r="H905" s="121">
        <v>2488</v>
      </c>
      <c r="I905" s="121">
        <v>2517</v>
      </c>
      <c r="J905" s="121">
        <v>2552</v>
      </c>
      <c r="K905" s="121">
        <v>2562</v>
      </c>
      <c r="L905" s="121">
        <v>2585</v>
      </c>
      <c r="M905" s="121">
        <v>2521</v>
      </c>
    </row>
    <row r="906" spans="1:13" hidden="1" x14ac:dyDescent="0.2">
      <c r="A906" s="119" t="s">
        <v>183</v>
      </c>
      <c r="B906" s="120">
        <v>42201</v>
      </c>
      <c r="C906" s="120">
        <v>44891</v>
      </c>
      <c r="D906" s="120">
        <v>43383</v>
      </c>
      <c r="E906" s="120">
        <v>40347</v>
      </c>
      <c r="F906" s="120">
        <v>44523</v>
      </c>
      <c r="G906" s="120">
        <v>44266</v>
      </c>
      <c r="H906" s="121">
        <v>23.5</v>
      </c>
      <c r="I906" s="121">
        <v>26.6</v>
      </c>
      <c r="J906" s="121">
        <v>24.4</v>
      </c>
      <c r="K906" s="121">
        <v>24.9</v>
      </c>
      <c r="L906" s="121">
        <v>26.3</v>
      </c>
      <c r="M906" s="121">
        <v>28.5</v>
      </c>
    </row>
    <row r="907" spans="1:13" hidden="1" x14ac:dyDescent="0.2">
      <c r="A907" s="119" t="s">
        <v>184</v>
      </c>
      <c r="B907" s="120">
        <v>82639</v>
      </c>
      <c r="C907" s="120">
        <v>87647</v>
      </c>
      <c r="D907" s="120">
        <v>87683</v>
      </c>
      <c r="E907" s="120">
        <v>91947</v>
      </c>
      <c r="F907" s="120">
        <v>87051</v>
      </c>
      <c r="G907" s="120">
        <v>74858</v>
      </c>
      <c r="H907" s="121">
        <v>57.66</v>
      </c>
      <c r="I907" s="121">
        <v>59.36</v>
      </c>
      <c r="J907" s="121">
        <v>60.41</v>
      </c>
      <c r="K907" s="121">
        <v>62.56</v>
      </c>
      <c r="L907" s="121">
        <v>60.07</v>
      </c>
      <c r="M907" s="121">
        <v>52.98</v>
      </c>
    </row>
    <row r="908" spans="1:13" hidden="1" x14ac:dyDescent="0.2">
      <c r="A908" s="119" t="s">
        <v>185</v>
      </c>
      <c r="B908" s="120">
        <v>290258</v>
      </c>
      <c r="C908" s="120">
        <v>287141</v>
      </c>
      <c r="D908" s="120">
        <v>287433</v>
      </c>
      <c r="E908" s="120">
        <v>299334</v>
      </c>
      <c r="F908" s="120">
        <v>287455</v>
      </c>
      <c r="G908" s="120">
        <v>227600</v>
      </c>
      <c r="H908" s="121">
        <v>159.41</v>
      </c>
      <c r="I908" s="121">
        <v>159.65</v>
      </c>
      <c r="J908" s="121">
        <v>157.32</v>
      </c>
      <c r="K908" s="121">
        <v>159.63</v>
      </c>
      <c r="L908" s="121">
        <v>160.52000000000001</v>
      </c>
      <c r="M908" s="121">
        <v>157.22999999999999</v>
      </c>
    </row>
    <row r="909" spans="1:13" hidden="1" x14ac:dyDescent="0.2">
      <c r="A909" s="119" t="s">
        <v>186</v>
      </c>
      <c r="B909" s="120">
        <v>1842344</v>
      </c>
      <c r="C909" s="120">
        <v>1875649</v>
      </c>
      <c r="D909" s="120">
        <v>1936773</v>
      </c>
      <c r="E909" s="120">
        <v>1969073</v>
      </c>
      <c r="F909" s="120">
        <v>1945003</v>
      </c>
      <c r="G909" s="120">
        <v>1603769</v>
      </c>
      <c r="H909" s="121">
        <v>1351</v>
      </c>
      <c r="I909" s="121">
        <v>1376.3</v>
      </c>
      <c r="J909" s="121">
        <v>1423.6</v>
      </c>
      <c r="K909" s="121">
        <v>1429.4</v>
      </c>
      <c r="L909" s="121">
        <v>1423.8</v>
      </c>
      <c r="M909" s="121">
        <v>1287.2</v>
      </c>
    </row>
    <row r="910" spans="1:13" hidden="1" x14ac:dyDescent="0.2">
      <c r="A910" s="119" t="s">
        <v>187</v>
      </c>
      <c r="B910" s="120">
        <v>1755935</v>
      </c>
      <c r="C910" s="120">
        <v>1751129</v>
      </c>
      <c r="D910" s="120">
        <v>1731926</v>
      </c>
      <c r="E910" s="120">
        <v>1716902</v>
      </c>
      <c r="F910" s="120">
        <v>1731264</v>
      </c>
      <c r="G910" s="120">
        <v>1464716</v>
      </c>
      <c r="H910" s="121">
        <v>1324</v>
      </c>
      <c r="I910" s="121">
        <v>1326</v>
      </c>
      <c r="J910" s="121">
        <v>1313</v>
      </c>
      <c r="K910" s="121">
        <v>1292</v>
      </c>
      <c r="L910" s="121">
        <v>1311</v>
      </c>
      <c r="M910" s="121">
        <v>1280</v>
      </c>
    </row>
    <row r="911" spans="1:13" hidden="1" x14ac:dyDescent="0.2">
      <c r="A911" s="119" t="s">
        <v>188</v>
      </c>
      <c r="B911" s="120">
        <v>81436</v>
      </c>
      <c r="C911" s="120">
        <v>100614</v>
      </c>
      <c r="D911" s="120">
        <v>98096</v>
      </c>
      <c r="E911" s="120">
        <v>101698</v>
      </c>
      <c r="F911" s="120">
        <v>93374</v>
      </c>
      <c r="G911" s="120">
        <v>85938</v>
      </c>
      <c r="H911" s="121">
        <v>46.64</v>
      </c>
      <c r="I911" s="121">
        <v>53.86</v>
      </c>
      <c r="J911" s="121">
        <v>54.95</v>
      </c>
      <c r="K911" s="121">
        <v>57.78</v>
      </c>
      <c r="L911" s="121">
        <v>53.44</v>
      </c>
      <c r="M911" s="121">
        <v>45</v>
      </c>
    </row>
    <row r="912" spans="1:13" hidden="1" x14ac:dyDescent="0.2">
      <c r="A912" s="119" t="s">
        <v>189</v>
      </c>
      <c r="B912" s="120">
        <v>3302251</v>
      </c>
      <c r="C912" s="120">
        <v>3288062</v>
      </c>
      <c r="D912" s="120">
        <v>3301227</v>
      </c>
      <c r="E912" s="120">
        <v>3297065</v>
      </c>
      <c r="F912" s="120">
        <v>3268947</v>
      </c>
      <c r="G912" s="120">
        <v>2859576</v>
      </c>
      <c r="H912" s="121">
        <v>2213.4</v>
      </c>
      <c r="I912" s="121">
        <v>2191.8000000000002</v>
      </c>
      <c r="J912" s="121">
        <v>2222.9</v>
      </c>
      <c r="K912" s="121">
        <v>2206.1999999999998</v>
      </c>
      <c r="L912" s="121">
        <v>2184.1</v>
      </c>
      <c r="M912" s="121">
        <v>2083.9</v>
      </c>
    </row>
    <row r="913" spans="1:13" hidden="1" x14ac:dyDescent="0.2">
      <c r="A913" s="119" t="s">
        <v>190</v>
      </c>
      <c r="B913" s="120">
        <v>59972</v>
      </c>
      <c r="C913" s="120">
        <v>62060</v>
      </c>
      <c r="D913" s="120">
        <v>63401</v>
      </c>
      <c r="E913" s="120">
        <v>66162</v>
      </c>
      <c r="F913" s="120">
        <v>68581</v>
      </c>
      <c r="G913" s="120">
        <v>66042</v>
      </c>
      <c r="H913" s="121">
        <v>29.81</v>
      </c>
      <c r="I913" s="121">
        <v>30.77</v>
      </c>
      <c r="J913" s="121">
        <v>31.95</v>
      </c>
      <c r="K913" s="121">
        <v>33.630000000000003</v>
      </c>
      <c r="L913" s="121">
        <v>34.950000000000003</v>
      </c>
      <c r="M913" s="121">
        <v>34.9</v>
      </c>
    </row>
    <row r="914" spans="1:13" hidden="1" x14ac:dyDescent="0.2">
      <c r="A914" s="119" t="s">
        <v>191</v>
      </c>
      <c r="B914" s="120">
        <v>56623</v>
      </c>
      <c r="C914" s="120">
        <v>55666</v>
      </c>
      <c r="D914" s="120">
        <v>46073</v>
      </c>
      <c r="E914" s="120">
        <v>48026</v>
      </c>
      <c r="F914" s="120">
        <v>42197</v>
      </c>
      <c r="G914" s="120">
        <v>36689</v>
      </c>
      <c r="H914" s="121">
        <v>30.38</v>
      </c>
      <c r="I914" s="121">
        <v>30.15</v>
      </c>
      <c r="J914" s="121">
        <v>25.68</v>
      </c>
      <c r="K914" s="121">
        <v>26.49</v>
      </c>
      <c r="L914" s="121">
        <v>23.24</v>
      </c>
      <c r="M914" s="121">
        <v>22.3</v>
      </c>
    </row>
    <row r="915" spans="1:13" hidden="1" x14ac:dyDescent="0.2">
      <c r="A915" s="119" t="s">
        <v>192</v>
      </c>
      <c r="B915" s="120">
        <v>74499</v>
      </c>
      <c r="C915" s="120">
        <v>76692</v>
      </c>
      <c r="D915" s="120">
        <v>75918</v>
      </c>
      <c r="E915" s="120">
        <v>79224</v>
      </c>
      <c r="F915" s="120">
        <v>73769</v>
      </c>
      <c r="G915" s="120">
        <v>67849</v>
      </c>
      <c r="H915" s="121">
        <v>42.18</v>
      </c>
      <c r="I915" s="121">
        <v>43.82</v>
      </c>
      <c r="J915" s="121">
        <v>45.65</v>
      </c>
      <c r="K915" s="121">
        <v>47.79</v>
      </c>
      <c r="L915" s="121">
        <v>43.58</v>
      </c>
      <c r="M915" s="121">
        <v>42.73</v>
      </c>
    </row>
    <row r="916" spans="1:13" hidden="1" x14ac:dyDescent="0.2">
      <c r="A916" s="119" t="s">
        <v>193</v>
      </c>
      <c r="B916" s="120">
        <v>22574</v>
      </c>
      <c r="C916" s="120">
        <v>22982</v>
      </c>
      <c r="D916" s="120">
        <v>23582</v>
      </c>
      <c r="E916" s="120">
        <v>24136</v>
      </c>
      <c r="F916" s="120">
        <v>24659</v>
      </c>
      <c r="G916" s="120">
        <v>23607</v>
      </c>
      <c r="H916" s="121">
        <v>15.34</v>
      </c>
      <c r="I916" s="121">
        <v>15.49</v>
      </c>
      <c r="J916" s="121">
        <v>15.89</v>
      </c>
      <c r="K916" s="121">
        <v>16.23</v>
      </c>
      <c r="L916" s="121">
        <v>16.59</v>
      </c>
      <c r="M916" s="121">
        <v>16.86</v>
      </c>
    </row>
    <row r="917" spans="1:13" hidden="1" x14ac:dyDescent="0.2">
      <c r="A917" s="119" t="s">
        <v>194</v>
      </c>
      <c r="B917" s="120">
        <v>252042</v>
      </c>
      <c r="C917" s="120">
        <v>249455</v>
      </c>
      <c r="D917" s="120">
        <v>251386</v>
      </c>
      <c r="E917" s="120">
        <v>255746</v>
      </c>
      <c r="F917" s="120">
        <v>259821</v>
      </c>
      <c r="G917" s="120">
        <v>233701</v>
      </c>
      <c r="H917" s="121">
        <v>155.76</v>
      </c>
      <c r="I917" s="121">
        <v>153.1</v>
      </c>
      <c r="J917" s="121">
        <v>153.91999999999999</v>
      </c>
      <c r="K917" s="121">
        <v>158.27000000000001</v>
      </c>
      <c r="L917" s="121">
        <v>162.56</v>
      </c>
      <c r="M917" s="121">
        <v>154.27000000000001</v>
      </c>
    </row>
    <row r="918" spans="1:13" hidden="1" x14ac:dyDescent="0.2">
      <c r="A918" s="119" t="s">
        <v>195</v>
      </c>
      <c r="B918" s="120">
        <v>20606</v>
      </c>
      <c r="C918" s="120">
        <v>23648</v>
      </c>
      <c r="D918" s="120">
        <v>24737</v>
      </c>
      <c r="E918" s="120">
        <v>29075</v>
      </c>
      <c r="F918" s="120">
        <v>30673</v>
      </c>
      <c r="G918" s="120">
        <v>28681</v>
      </c>
      <c r="H918" s="121">
        <v>8.51</v>
      </c>
      <c r="I918" s="121">
        <v>9.51</v>
      </c>
      <c r="J918" s="121">
        <v>10.82</v>
      </c>
      <c r="K918" s="121">
        <v>12.39</v>
      </c>
      <c r="L918" s="121">
        <v>13.14</v>
      </c>
      <c r="M918" s="121">
        <v>13.28</v>
      </c>
    </row>
    <row r="919" spans="1:13" hidden="1" x14ac:dyDescent="0.2">
      <c r="A919" s="119" t="s">
        <v>196</v>
      </c>
      <c r="B919" s="120">
        <v>296813</v>
      </c>
      <c r="C919" s="120">
        <v>303438</v>
      </c>
      <c r="D919" s="120">
        <v>313272</v>
      </c>
      <c r="E919" s="120">
        <v>324263</v>
      </c>
      <c r="F919" s="120">
        <v>332932</v>
      </c>
      <c r="G919" s="120">
        <v>306855</v>
      </c>
      <c r="H919" s="121">
        <v>243</v>
      </c>
      <c r="I919" s="121">
        <v>247</v>
      </c>
      <c r="J919" s="121">
        <v>254</v>
      </c>
      <c r="K919" s="121">
        <v>260</v>
      </c>
      <c r="L919" s="121">
        <v>266</v>
      </c>
      <c r="M919" s="121">
        <v>258</v>
      </c>
    </row>
    <row r="920" spans="1:13" hidden="1" x14ac:dyDescent="0.2">
      <c r="A920" s="119" t="s">
        <v>197</v>
      </c>
      <c r="B920" s="120">
        <v>214744</v>
      </c>
      <c r="C920" s="120">
        <v>220738</v>
      </c>
      <c r="D920" s="120">
        <v>221402</v>
      </c>
      <c r="E920" s="120">
        <v>225865</v>
      </c>
      <c r="F920" s="120">
        <v>231777</v>
      </c>
      <c r="G920" s="120">
        <v>188149</v>
      </c>
      <c r="H920" s="121">
        <v>150.86000000000001</v>
      </c>
      <c r="I920" s="121">
        <v>150.47999999999999</v>
      </c>
      <c r="J920" s="121">
        <v>152.96</v>
      </c>
      <c r="K920" s="121">
        <v>152.61000000000001</v>
      </c>
      <c r="L920" s="121">
        <v>155.52000000000001</v>
      </c>
      <c r="M920" s="121">
        <v>147.28</v>
      </c>
    </row>
    <row r="921" spans="1:13" hidden="1" x14ac:dyDescent="0.2">
      <c r="A921" s="119" t="s">
        <v>198</v>
      </c>
      <c r="B921" s="120">
        <v>686105</v>
      </c>
      <c r="C921" s="120">
        <v>679330</v>
      </c>
      <c r="D921" s="120">
        <v>703579</v>
      </c>
      <c r="E921" s="120">
        <v>710777</v>
      </c>
      <c r="F921" s="120">
        <v>801542</v>
      </c>
      <c r="G921" s="120">
        <v>823830</v>
      </c>
      <c r="H921" s="121">
        <v>370.8</v>
      </c>
      <c r="I921" s="121">
        <v>369.7</v>
      </c>
      <c r="J921" s="121">
        <v>381.5</v>
      </c>
      <c r="K921" s="121">
        <v>394.9</v>
      </c>
      <c r="L921" s="121">
        <v>443.5</v>
      </c>
      <c r="M921" s="121">
        <v>458.5</v>
      </c>
    </row>
    <row r="922" spans="1:13" hidden="1" x14ac:dyDescent="0.2">
      <c r="A922" s="119" t="s">
        <v>199</v>
      </c>
      <c r="B922" s="120">
        <v>367731</v>
      </c>
      <c r="C922" s="120">
        <v>366728</v>
      </c>
      <c r="D922" s="120">
        <v>369039</v>
      </c>
      <c r="E922" s="120">
        <v>367350</v>
      </c>
      <c r="F922" s="120">
        <v>380776</v>
      </c>
      <c r="G922" s="120">
        <v>362588</v>
      </c>
      <c r="H922" s="121">
        <v>229.36</v>
      </c>
      <c r="I922" s="121">
        <v>227.31</v>
      </c>
      <c r="J922" s="121">
        <v>227.17</v>
      </c>
      <c r="K922" s="121">
        <v>221.33</v>
      </c>
      <c r="L922" s="121">
        <v>226.32</v>
      </c>
      <c r="M922" s="121">
        <v>223.74</v>
      </c>
    </row>
    <row r="923" spans="1:13" hidden="1" x14ac:dyDescent="0.2">
      <c r="A923" s="119" t="s">
        <v>200</v>
      </c>
      <c r="B923" s="120">
        <v>338825</v>
      </c>
      <c r="C923" s="120">
        <v>349695</v>
      </c>
      <c r="D923" s="120">
        <v>337871</v>
      </c>
      <c r="E923" s="120">
        <v>341060</v>
      </c>
      <c r="F923" s="120">
        <v>383708</v>
      </c>
      <c r="G923" s="120">
        <v>359279</v>
      </c>
      <c r="H923" s="121">
        <v>177.9</v>
      </c>
      <c r="I923" s="121">
        <v>186.9</v>
      </c>
      <c r="J923" s="121">
        <v>181.1</v>
      </c>
      <c r="K923" s="121">
        <v>180.5</v>
      </c>
      <c r="L923" s="121">
        <v>203</v>
      </c>
      <c r="M923" s="121">
        <v>190.1</v>
      </c>
    </row>
    <row r="924" spans="1:13" hidden="1" x14ac:dyDescent="0.2">
      <c r="A924" s="119" t="s">
        <v>201</v>
      </c>
      <c r="B924" s="120">
        <v>34855</v>
      </c>
      <c r="C924" s="120">
        <v>34277</v>
      </c>
      <c r="D924" s="120">
        <v>34849</v>
      </c>
      <c r="E924" s="120">
        <v>34652</v>
      </c>
      <c r="F924" s="120">
        <v>36113</v>
      </c>
      <c r="G924" s="120">
        <v>32001</v>
      </c>
      <c r="H924" s="121">
        <v>21.43</v>
      </c>
      <c r="I924" s="121">
        <v>21.98</v>
      </c>
      <c r="J924" s="121">
        <v>22.74</v>
      </c>
      <c r="K924" s="121">
        <v>23.24</v>
      </c>
      <c r="L924" s="121">
        <v>24.15</v>
      </c>
      <c r="M924" s="121">
        <v>23.98</v>
      </c>
    </row>
    <row r="925" spans="1:13" hidden="1" x14ac:dyDescent="0.2">
      <c r="A925" s="119" t="s">
        <v>202</v>
      </c>
      <c r="B925" s="120">
        <v>81602</v>
      </c>
      <c r="C925" s="120">
        <v>88233</v>
      </c>
      <c r="D925" s="120">
        <v>92860</v>
      </c>
      <c r="E925" s="120">
        <v>93300</v>
      </c>
      <c r="F925" s="120">
        <v>93723</v>
      </c>
      <c r="G925" s="120">
        <v>80723</v>
      </c>
      <c r="H925" s="121">
        <v>51</v>
      </c>
      <c r="I925" s="121">
        <v>55.42</v>
      </c>
      <c r="J925" s="121">
        <v>59.33</v>
      </c>
      <c r="K925" s="121">
        <v>59.89</v>
      </c>
      <c r="L925" s="121">
        <v>60.44</v>
      </c>
      <c r="M925" s="121">
        <v>58.33</v>
      </c>
    </row>
    <row r="926" spans="1:13" hidden="1" x14ac:dyDescent="0.2">
      <c r="A926" s="119" t="s">
        <v>203</v>
      </c>
      <c r="B926" s="120">
        <v>162100</v>
      </c>
      <c r="C926" s="120">
        <v>162500</v>
      </c>
      <c r="D926" s="120">
        <v>162000</v>
      </c>
      <c r="E926" s="120">
        <v>161500</v>
      </c>
      <c r="F926" s="120">
        <v>159900</v>
      </c>
      <c r="G926" s="120">
        <v>153500</v>
      </c>
      <c r="H926" s="121">
        <v>109.8</v>
      </c>
      <c r="I926" s="121">
        <v>110</v>
      </c>
      <c r="J926" s="121">
        <v>112.2</v>
      </c>
      <c r="K926" s="121">
        <v>111.9</v>
      </c>
      <c r="L926" s="121">
        <v>111.7</v>
      </c>
      <c r="M926" s="121">
        <v>107.5</v>
      </c>
    </row>
    <row r="927" spans="1:13" hidden="1" x14ac:dyDescent="0.2">
      <c r="A927" s="119" t="s">
        <v>204</v>
      </c>
      <c r="B927" s="120">
        <v>289090</v>
      </c>
      <c r="C927" s="120">
        <v>293220</v>
      </c>
      <c r="D927" s="120">
        <v>298980</v>
      </c>
      <c r="E927" s="120">
        <v>303920</v>
      </c>
      <c r="F927" s="120">
        <v>306890</v>
      </c>
      <c r="G927" s="122" t="s">
        <v>178</v>
      </c>
      <c r="H927" s="121">
        <v>196.2</v>
      </c>
      <c r="I927" s="121">
        <v>199.9</v>
      </c>
      <c r="J927" s="121">
        <v>207.5</v>
      </c>
      <c r="K927" s="121">
        <v>208.9</v>
      </c>
      <c r="L927" s="121">
        <v>210.9</v>
      </c>
      <c r="M927" s="121">
        <v>202.1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0"/>
  <dimension ref="A1:D83"/>
  <sheetViews>
    <sheetView workbookViewId="0"/>
  </sheetViews>
  <sheetFormatPr defaultRowHeight="15" x14ac:dyDescent="0.25"/>
  <cols>
    <col min="2" max="2" width="22.42578125" style="128" bestFit="1" customWidth="1"/>
    <col min="3" max="3" width="17" bestFit="1" customWidth="1"/>
  </cols>
  <sheetData>
    <row r="1" spans="1:4" x14ac:dyDescent="0.25">
      <c r="A1" s="224" t="s">
        <v>2189</v>
      </c>
    </row>
    <row r="2" spans="1:4" x14ac:dyDescent="0.25">
      <c r="A2" s="131" t="s">
        <v>538</v>
      </c>
    </row>
    <row r="3" spans="1:4" x14ac:dyDescent="0.25">
      <c r="D3" s="1"/>
    </row>
    <row r="4" spans="1:4" x14ac:dyDescent="0.25">
      <c r="A4" s="136" t="s">
        <v>850</v>
      </c>
      <c r="B4" s="136" t="s">
        <v>847</v>
      </c>
      <c r="C4" s="136" t="s">
        <v>849</v>
      </c>
    </row>
    <row r="5" spans="1:4" ht="15.75" x14ac:dyDescent="0.25">
      <c r="A5" s="128">
        <v>101</v>
      </c>
      <c r="B5" s="446" t="s">
        <v>846</v>
      </c>
      <c r="C5" s="128">
        <v>7.2289156626506021E-2</v>
      </c>
    </row>
    <row r="6" spans="1:4" ht="15.75" x14ac:dyDescent="0.25">
      <c r="A6" s="128">
        <v>102</v>
      </c>
      <c r="B6" s="446" t="s">
        <v>845</v>
      </c>
      <c r="C6" s="128">
        <v>9.1615409517643256E-2</v>
      </c>
    </row>
    <row r="7" spans="1:4" ht="15.75" x14ac:dyDescent="0.25">
      <c r="A7" s="128">
        <v>103</v>
      </c>
      <c r="B7" s="446" t="s">
        <v>844</v>
      </c>
      <c r="C7" s="128">
        <v>7.5262866629773106E-2</v>
      </c>
    </row>
    <row r="8" spans="1:4" ht="15.75" x14ac:dyDescent="0.25">
      <c r="A8" s="128">
        <v>104</v>
      </c>
      <c r="B8" s="446" t="s">
        <v>843</v>
      </c>
      <c r="C8" s="128">
        <v>6.6640533124264989E-2</v>
      </c>
    </row>
    <row r="9" spans="1:4" ht="15.75" x14ac:dyDescent="0.25">
      <c r="A9" s="128">
        <v>105</v>
      </c>
      <c r="B9" s="446" t="s">
        <v>842</v>
      </c>
      <c r="C9" s="128">
        <v>0.10721579305650102</v>
      </c>
    </row>
    <row r="10" spans="1:4" ht="15.75" x14ac:dyDescent="0.25">
      <c r="A10" s="128">
        <v>106</v>
      </c>
      <c r="B10" s="446" t="s">
        <v>830</v>
      </c>
      <c r="C10" s="128">
        <v>0.21515015688032271</v>
      </c>
    </row>
    <row r="11" spans="1:4" ht="15.75" x14ac:dyDescent="0.25">
      <c r="A11" s="128">
        <v>107</v>
      </c>
      <c r="B11" s="446" t="s">
        <v>829</v>
      </c>
      <c r="C11" s="128">
        <v>0.11123853211009174</v>
      </c>
    </row>
    <row r="12" spans="1:4" ht="15.75" x14ac:dyDescent="0.25">
      <c r="A12" s="128">
        <v>108</v>
      </c>
      <c r="B12" s="446" t="s">
        <v>828</v>
      </c>
      <c r="C12" s="128">
        <v>8.953341740226986E-2</v>
      </c>
    </row>
    <row r="13" spans="1:4" ht="15.75" x14ac:dyDescent="0.25">
      <c r="A13" s="128">
        <v>201</v>
      </c>
      <c r="B13" s="446" t="s">
        <v>827</v>
      </c>
      <c r="C13" s="128">
        <v>0.23422770123277736</v>
      </c>
    </row>
    <row r="14" spans="1:4" ht="15.75" x14ac:dyDescent="0.25">
      <c r="A14" s="128">
        <v>202</v>
      </c>
      <c r="B14" s="446" t="s">
        <v>826</v>
      </c>
      <c r="C14" s="128">
        <v>0.18781512605042017</v>
      </c>
    </row>
    <row r="15" spans="1:4" ht="15.75" x14ac:dyDescent="0.25">
      <c r="A15" s="128">
        <v>203</v>
      </c>
      <c r="B15" s="446" t="s">
        <v>825</v>
      </c>
      <c r="C15" s="128">
        <v>0.13457556935817805</v>
      </c>
    </row>
    <row r="16" spans="1:4" ht="15.75" x14ac:dyDescent="0.25">
      <c r="A16" s="128">
        <v>204</v>
      </c>
      <c r="B16" s="446" t="s">
        <v>824</v>
      </c>
      <c r="C16" s="128">
        <v>0.10411311053984576</v>
      </c>
    </row>
    <row r="17" spans="1:3" ht="15.75" x14ac:dyDescent="0.25">
      <c r="A17" s="128">
        <v>205</v>
      </c>
      <c r="B17" s="446" t="s">
        <v>823</v>
      </c>
      <c r="C17" s="128">
        <v>0.25578512396694214</v>
      </c>
    </row>
    <row r="18" spans="1:3" ht="15.75" x14ac:dyDescent="0.25">
      <c r="A18" s="128">
        <v>206</v>
      </c>
      <c r="B18" s="446" t="s">
        <v>822</v>
      </c>
      <c r="C18" s="128">
        <v>0.17304625199362042</v>
      </c>
    </row>
    <row r="19" spans="1:3" ht="15.75" x14ac:dyDescent="0.25">
      <c r="A19" s="128">
        <v>207</v>
      </c>
      <c r="B19" s="446" t="s">
        <v>691</v>
      </c>
      <c r="C19" s="128">
        <v>0.10827250608272507</v>
      </c>
    </row>
    <row r="20" spans="1:3" ht="15.75" x14ac:dyDescent="0.25">
      <c r="A20" s="128">
        <v>301</v>
      </c>
      <c r="B20" s="446" t="s">
        <v>821</v>
      </c>
      <c r="C20" s="128">
        <v>0.13554757630161579</v>
      </c>
    </row>
    <row r="21" spans="1:3" ht="15.75" x14ac:dyDescent="0.25">
      <c r="A21" s="128">
        <v>302</v>
      </c>
      <c r="B21" s="446" t="s">
        <v>820</v>
      </c>
      <c r="C21" s="128">
        <v>7.8796561604584522E-2</v>
      </c>
    </row>
    <row r="22" spans="1:3" ht="15.75" x14ac:dyDescent="0.25">
      <c r="A22" s="128">
        <v>303</v>
      </c>
      <c r="B22" s="446" t="s">
        <v>819</v>
      </c>
      <c r="C22" s="128">
        <v>0.11014492753623188</v>
      </c>
    </row>
    <row r="23" spans="1:3" ht="15.75" x14ac:dyDescent="0.25">
      <c r="A23" s="128">
        <v>304</v>
      </c>
      <c r="B23" s="446" t="s">
        <v>818</v>
      </c>
      <c r="C23" s="128">
        <v>0.13580998781973203</v>
      </c>
    </row>
    <row r="24" spans="1:3" ht="15.75" x14ac:dyDescent="0.25">
      <c r="A24" s="128">
        <v>305</v>
      </c>
      <c r="B24" s="446" t="s">
        <v>817</v>
      </c>
      <c r="C24" s="128">
        <v>0.13219178082191782</v>
      </c>
    </row>
    <row r="25" spans="1:3" ht="15.75" x14ac:dyDescent="0.25">
      <c r="A25" s="128">
        <v>306</v>
      </c>
      <c r="B25" s="446" t="s">
        <v>816</v>
      </c>
      <c r="C25" s="128">
        <v>7.675145024542615E-2</v>
      </c>
    </row>
    <row r="26" spans="1:3" ht="15.75" x14ac:dyDescent="0.25">
      <c r="A26" s="128">
        <v>307</v>
      </c>
      <c r="B26" s="446" t="s">
        <v>815</v>
      </c>
      <c r="C26" s="128">
        <v>0.14836738590796258</v>
      </c>
    </row>
    <row r="27" spans="1:3" ht="15.75" x14ac:dyDescent="0.25">
      <c r="A27" s="128">
        <v>308</v>
      </c>
      <c r="B27" s="446" t="s">
        <v>814</v>
      </c>
      <c r="C27" s="128">
        <v>0.10964550700741962</v>
      </c>
    </row>
    <row r="28" spans="1:3" ht="15.75" x14ac:dyDescent="0.25">
      <c r="A28" s="128">
        <v>309</v>
      </c>
      <c r="B28" s="446" t="s">
        <v>694</v>
      </c>
      <c r="C28" s="128">
        <v>5.9582542694497156E-2</v>
      </c>
    </row>
    <row r="29" spans="1:3" ht="15.75" x14ac:dyDescent="0.25">
      <c r="A29" s="128">
        <v>401</v>
      </c>
      <c r="B29" s="446" t="s">
        <v>813</v>
      </c>
      <c r="C29" s="128">
        <v>0.29401993355481726</v>
      </c>
    </row>
    <row r="30" spans="1:3" ht="15.75" x14ac:dyDescent="0.25">
      <c r="A30" s="128">
        <v>402</v>
      </c>
      <c r="B30" s="446" t="s">
        <v>812</v>
      </c>
      <c r="C30" s="128">
        <v>0.22478238607270865</v>
      </c>
    </row>
    <row r="31" spans="1:3" ht="15.75" x14ac:dyDescent="0.25">
      <c r="A31" s="128">
        <v>403</v>
      </c>
      <c r="B31" s="446" t="s">
        <v>690</v>
      </c>
      <c r="C31" s="128">
        <v>0.10339256865912763</v>
      </c>
    </row>
    <row r="32" spans="1:3" ht="15.75" x14ac:dyDescent="0.25">
      <c r="A32" s="128">
        <v>404</v>
      </c>
      <c r="B32" s="446" t="s">
        <v>811</v>
      </c>
      <c r="C32" s="128">
        <v>0.18718978964783739</v>
      </c>
    </row>
    <row r="33" spans="1:3" ht="15.75" x14ac:dyDescent="0.25">
      <c r="A33" s="128">
        <v>405</v>
      </c>
      <c r="B33" s="446" t="s">
        <v>810</v>
      </c>
      <c r="C33" s="128">
        <v>0.20013297872340424</v>
      </c>
    </row>
    <row r="34" spans="1:3" ht="15.75" x14ac:dyDescent="0.25">
      <c r="A34" s="128">
        <v>406</v>
      </c>
      <c r="B34" s="446" t="s">
        <v>809</v>
      </c>
      <c r="C34" s="128">
        <v>0.10538116591928251</v>
      </c>
    </row>
    <row r="35" spans="1:3" ht="15.75" x14ac:dyDescent="0.25">
      <c r="A35" s="128">
        <v>407</v>
      </c>
      <c r="B35" s="446" t="s">
        <v>808</v>
      </c>
      <c r="C35" s="128">
        <v>0.11669829222011385</v>
      </c>
    </row>
    <row r="36" spans="1:3" ht="15.75" x14ac:dyDescent="0.25">
      <c r="A36" s="128">
        <v>501</v>
      </c>
      <c r="B36" s="446" t="s">
        <v>807</v>
      </c>
      <c r="C36" s="449">
        <v>9.4947735191637628E-2</v>
      </c>
    </row>
    <row r="37" spans="1:3" ht="15.75" x14ac:dyDescent="0.25">
      <c r="A37" s="128">
        <v>502</v>
      </c>
      <c r="B37" s="446" t="s">
        <v>806</v>
      </c>
      <c r="C37" s="449">
        <v>0.11557073726159978</v>
      </c>
    </row>
    <row r="38" spans="1:3" ht="15.75" x14ac:dyDescent="0.25">
      <c r="A38" s="128">
        <v>503</v>
      </c>
      <c r="B38" s="446" t="s">
        <v>805</v>
      </c>
      <c r="C38" s="449">
        <v>9.5009019843656048E-2</v>
      </c>
    </row>
    <row r="39" spans="1:3" ht="15.75" x14ac:dyDescent="0.25">
      <c r="A39" s="128">
        <v>504</v>
      </c>
      <c r="B39" s="446" t="s">
        <v>804</v>
      </c>
      <c r="C39" s="449">
        <v>0.12834591626630062</v>
      </c>
    </row>
    <row r="40" spans="1:3" ht="15.75" x14ac:dyDescent="0.25">
      <c r="A40" s="128">
        <v>505</v>
      </c>
      <c r="B40" s="446" t="s">
        <v>803</v>
      </c>
      <c r="C40" s="449">
        <v>0.2423172024019781</v>
      </c>
    </row>
    <row r="41" spans="1:3" ht="15.75" x14ac:dyDescent="0.25">
      <c r="A41" s="128">
        <v>506</v>
      </c>
      <c r="B41" s="446" t="s">
        <v>802</v>
      </c>
      <c r="C41" s="449">
        <v>0.15336134453781514</v>
      </c>
    </row>
    <row r="42" spans="1:3" ht="15.75" x14ac:dyDescent="0.25">
      <c r="A42" s="128">
        <v>507</v>
      </c>
      <c r="B42" s="446" t="s">
        <v>801</v>
      </c>
      <c r="C42" s="449">
        <v>0.12647058823529411</v>
      </c>
    </row>
    <row r="43" spans="1:3" ht="15.75" x14ac:dyDescent="0.25">
      <c r="A43" s="128">
        <v>508</v>
      </c>
      <c r="B43" s="446" t="s">
        <v>800</v>
      </c>
      <c r="C43" s="449">
        <v>0.16615787178368949</v>
      </c>
    </row>
    <row r="44" spans="1:3" ht="15.75" x14ac:dyDescent="0.25">
      <c r="A44" s="128">
        <v>509</v>
      </c>
      <c r="B44" s="446" t="s">
        <v>799</v>
      </c>
      <c r="C44" s="449">
        <v>0.21013412816691504</v>
      </c>
    </row>
    <row r="45" spans="1:3" ht="15.75" x14ac:dyDescent="0.25">
      <c r="A45" s="128">
        <v>510</v>
      </c>
      <c r="B45" s="446" t="s">
        <v>798</v>
      </c>
      <c r="C45" s="449">
        <v>0.11783960720130933</v>
      </c>
    </row>
    <row r="46" spans="1:3" ht="15.75" x14ac:dyDescent="0.25">
      <c r="A46" s="128">
        <v>511</v>
      </c>
      <c r="B46" s="446" t="s">
        <v>688</v>
      </c>
      <c r="C46" s="449">
        <v>8.0048760666395768E-2</v>
      </c>
    </row>
    <row r="47" spans="1:3" ht="15.75" x14ac:dyDescent="0.25">
      <c r="A47" s="128">
        <v>601</v>
      </c>
      <c r="B47" s="446" t="s">
        <v>692</v>
      </c>
      <c r="C47" s="449">
        <v>0.10732137606586298</v>
      </c>
    </row>
    <row r="48" spans="1:3" ht="15.75" x14ac:dyDescent="0.25">
      <c r="A48" s="128">
        <v>602</v>
      </c>
      <c r="B48" s="446" t="s">
        <v>797</v>
      </c>
      <c r="C48" s="449">
        <v>0.16769420468557336</v>
      </c>
    </row>
    <row r="49" spans="1:3" ht="15.75" x14ac:dyDescent="0.25">
      <c r="A49" s="128">
        <v>603</v>
      </c>
      <c r="B49" s="446" t="s">
        <v>796</v>
      </c>
      <c r="C49" s="449">
        <v>0.33240568954854671</v>
      </c>
    </row>
    <row r="50" spans="1:3" ht="15.75" x14ac:dyDescent="0.25">
      <c r="A50" s="128">
        <v>604</v>
      </c>
      <c r="B50" s="446" t="s">
        <v>795</v>
      </c>
      <c r="C50" s="449">
        <v>0.19898697539797394</v>
      </c>
    </row>
    <row r="51" spans="1:3" ht="15.75" x14ac:dyDescent="0.25">
      <c r="A51" s="128">
        <v>605</v>
      </c>
      <c r="B51" s="446" t="s">
        <v>794</v>
      </c>
      <c r="C51" s="449">
        <v>0.29055441478439425</v>
      </c>
    </row>
    <row r="52" spans="1:3" ht="15.75" x14ac:dyDescent="0.25">
      <c r="A52" s="128">
        <v>606</v>
      </c>
      <c r="B52" s="446" t="s">
        <v>793</v>
      </c>
      <c r="C52" s="449">
        <v>0.42178889359898264</v>
      </c>
    </row>
    <row r="53" spans="1:3" ht="15.75" x14ac:dyDescent="0.25">
      <c r="A53" s="128">
        <v>607</v>
      </c>
      <c r="B53" s="446" t="s">
        <v>792</v>
      </c>
      <c r="C53" s="449">
        <v>0.28304164152082079</v>
      </c>
    </row>
    <row r="54" spans="1:3" ht="15.75" x14ac:dyDescent="0.25">
      <c r="A54" s="128">
        <v>608</v>
      </c>
      <c r="B54" s="446" t="s">
        <v>791</v>
      </c>
      <c r="C54" s="449">
        <v>0.53625416346400201</v>
      </c>
    </row>
    <row r="55" spans="1:3" ht="15.75" x14ac:dyDescent="0.25">
      <c r="A55" s="128">
        <v>609</v>
      </c>
      <c r="B55" s="446" t="s">
        <v>790</v>
      </c>
      <c r="C55" s="449">
        <v>0.56467101363366923</v>
      </c>
    </row>
    <row r="56" spans="1:3" ht="15.75" x14ac:dyDescent="0.25">
      <c r="A56" s="128">
        <v>610</v>
      </c>
      <c r="B56" s="446" t="s">
        <v>789</v>
      </c>
      <c r="C56" s="449">
        <v>0.30698967434471802</v>
      </c>
    </row>
    <row r="57" spans="1:3" ht="15.75" x14ac:dyDescent="0.25">
      <c r="A57" s="128">
        <v>611</v>
      </c>
      <c r="B57" s="446" t="s">
        <v>788</v>
      </c>
      <c r="C57" s="449">
        <v>0.16235827664399094</v>
      </c>
    </row>
    <row r="58" spans="1:3" ht="15.75" x14ac:dyDescent="0.25">
      <c r="A58" s="128">
        <v>612</v>
      </c>
      <c r="B58" s="446" t="s">
        <v>787</v>
      </c>
      <c r="C58" s="449">
        <v>0.21171171171171171</v>
      </c>
    </row>
    <row r="59" spans="1:3" ht="15.75" x14ac:dyDescent="0.25">
      <c r="A59" s="128">
        <v>613</v>
      </c>
      <c r="B59" s="446" t="s">
        <v>786</v>
      </c>
      <c r="C59" s="449">
        <v>0.20455840455840457</v>
      </c>
    </row>
    <row r="60" spans="1:3" ht="15.75" x14ac:dyDescent="0.25">
      <c r="A60" s="128">
        <v>701</v>
      </c>
      <c r="B60" s="446" t="s">
        <v>785</v>
      </c>
      <c r="C60" s="449">
        <v>0.37187723054960742</v>
      </c>
    </row>
    <row r="61" spans="1:3" ht="15.75" x14ac:dyDescent="0.25">
      <c r="A61" s="128">
        <v>702</v>
      </c>
      <c r="B61" s="446" t="s">
        <v>784</v>
      </c>
      <c r="C61" s="449">
        <v>0.19383997321727486</v>
      </c>
    </row>
    <row r="62" spans="1:3" ht="15.75" x14ac:dyDescent="0.25">
      <c r="A62" s="128">
        <v>703</v>
      </c>
      <c r="B62" s="446" t="s">
        <v>783</v>
      </c>
      <c r="C62" s="449">
        <v>0.56653574234092696</v>
      </c>
    </row>
    <row r="63" spans="1:3" ht="15.75" x14ac:dyDescent="0.25">
      <c r="A63" s="128">
        <v>704</v>
      </c>
      <c r="B63" s="446" t="s">
        <v>782</v>
      </c>
      <c r="C63" s="449">
        <v>0.39303482587064675</v>
      </c>
    </row>
    <row r="64" spans="1:3" ht="15.75" x14ac:dyDescent="0.25">
      <c r="A64" s="128">
        <v>705</v>
      </c>
      <c r="B64" s="446" t="s">
        <v>781</v>
      </c>
      <c r="C64" s="449">
        <v>0.41530054644808745</v>
      </c>
    </row>
    <row r="65" spans="1:3" ht="15.75" x14ac:dyDescent="0.25">
      <c r="A65" s="128">
        <v>706</v>
      </c>
      <c r="B65" s="446" t="s">
        <v>780</v>
      </c>
      <c r="C65" s="449">
        <v>0.33834929320565438</v>
      </c>
    </row>
    <row r="66" spans="1:3" ht="15.75" x14ac:dyDescent="0.25">
      <c r="A66" s="128">
        <v>707</v>
      </c>
      <c r="B66" s="446" t="s">
        <v>693</v>
      </c>
      <c r="C66" s="449">
        <v>0.35933955129821021</v>
      </c>
    </row>
    <row r="67" spans="1:3" ht="15.75" x14ac:dyDescent="0.25">
      <c r="A67" s="128">
        <v>708</v>
      </c>
      <c r="B67" s="446" t="s">
        <v>779</v>
      </c>
      <c r="C67" s="449">
        <v>0.54154852780806984</v>
      </c>
    </row>
    <row r="68" spans="1:3" ht="15.75" x14ac:dyDescent="0.25">
      <c r="A68" s="128">
        <v>709</v>
      </c>
      <c r="B68" s="446" t="s">
        <v>778</v>
      </c>
      <c r="C68" s="449">
        <v>0.1793453204241586</v>
      </c>
    </row>
    <row r="69" spans="1:3" ht="15.75" x14ac:dyDescent="0.25">
      <c r="A69" s="128">
        <v>710</v>
      </c>
      <c r="B69" s="446" t="s">
        <v>777</v>
      </c>
      <c r="C69" s="449">
        <v>0.40675364543361475</v>
      </c>
    </row>
    <row r="70" spans="1:3" ht="15.75" x14ac:dyDescent="0.25">
      <c r="A70" s="128">
        <v>711</v>
      </c>
      <c r="B70" s="446" t="s">
        <v>776</v>
      </c>
      <c r="C70" s="449">
        <v>0.33708609271523177</v>
      </c>
    </row>
    <row r="71" spans="1:3" ht="15.75" x14ac:dyDescent="0.25">
      <c r="A71" s="128">
        <v>712</v>
      </c>
      <c r="B71" s="446" t="s">
        <v>775</v>
      </c>
      <c r="C71" s="449">
        <v>0.37009992313604917</v>
      </c>
    </row>
    <row r="72" spans="1:3" ht="15.75" x14ac:dyDescent="0.25">
      <c r="A72" s="128">
        <v>713</v>
      </c>
      <c r="B72" s="446" t="s">
        <v>774</v>
      </c>
      <c r="C72" s="449">
        <v>0.4891304347826087</v>
      </c>
    </row>
    <row r="73" spans="1:3" ht="15.75" x14ac:dyDescent="0.25">
      <c r="A73" s="128">
        <v>801</v>
      </c>
      <c r="B73" s="446" t="s">
        <v>773</v>
      </c>
      <c r="C73" s="449">
        <v>0.51207983193277307</v>
      </c>
    </row>
    <row r="74" spans="1:3" ht="15.75" x14ac:dyDescent="0.25">
      <c r="A74" s="128">
        <v>802</v>
      </c>
      <c r="B74" s="446" t="s">
        <v>841</v>
      </c>
      <c r="C74" s="449">
        <v>0.12156166814551908</v>
      </c>
    </row>
    <row r="75" spans="1:3" ht="15.75" x14ac:dyDescent="0.25">
      <c r="A75" s="128">
        <v>803</v>
      </c>
      <c r="B75" s="446" t="s">
        <v>840</v>
      </c>
      <c r="C75" s="449">
        <v>0.18934509670851712</v>
      </c>
    </row>
    <row r="76" spans="1:3" ht="15.75" x14ac:dyDescent="0.25">
      <c r="A76" s="128">
        <v>804</v>
      </c>
      <c r="B76" s="446" t="s">
        <v>839</v>
      </c>
      <c r="C76" s="449">
        <v>0.13720642768850433</v>
      </c>
    </row>
    <row r="77" spans="1:3" ht="15.75" x14ac:dyDescent="0.25">
      <c r="A77" s="128">
        <v>805</v>
      </c>
      <c r="B77" s="446" t="s">
        <v>838</v>
      </c>
      <c r="C77" s="449">
        <v>0.10844115834873691</v>
      </c>
    </row>
    <row r="78" spans="1:3" ht="15.75" x14ac:dyDescent="0.25">
      <c r="A78" s="128">
        <v>806</v>
      </c>
      <c r="B78" s="446" t="s">
        <v>771</v>
      </c>
      <c r="C78" s="449">
        <v>0.46154864328259432</v>
      </c>
    </row>
    <row r="79" spans="1:3" ht="15.75" x14ac:dyDescent="0.25">
      <c r="A79" s="128">
        <v>807</v>
      </c>
      <c r="B79" s="446" t="s">
        <v>770</v>
      </c>
      <c r="C79" s="449">
        <v>0.43151918016895169</v>
      </c>
    </row>
    <row r="80" spans="1:3" ht="15.75" x14ac:dyDescent="0.25">
      <c r="A80" s="128">
        <v>808</v>
      </c>
      <c r="B80" s="446" t="s">
        <v>769</v>
      </c>
      <c r="C80" s="449">
        <v>0.47135466564475953</v>
      </c>
    </row>
    <row r="81" spans="1:3" ht="15.75" x14ac:dyDescent="0.25">
      <c r="A81" s="128">
        <v>809</v>
      </c>
      <c r="B81" s="446" t="s">
        <v>768</v>
      </c>
      <c r="C81" s="449">
        <v>0.35626398210290827</v>
      </c>
    </row>
    <row r="82" spans="1:3" ht="15.75" x14ac:dyDescent="0.25">
      <c r="A82" s="128">
        <v>810</v>
      </c>
      <c r="B82" s="446" t="s">
        <v>767</v>
      </c>
      <c r="C82" s="449">
        <v>0.45585967617579026</v>
      </c>
    </row>
    <row r="83" spans="1:3" ht="15.75" x14ac:dyDescent="0.25">
      <c r="A83" s="6">
        <v>811</v>
      </c>
      <c r="B83" s="445" t="s">
        <v>766</v>
      </c>
      <c r="C83" s="448">
        <v>0.40734132041804744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1"/>
  <dimension ref="A1:B9"/>
  <sheetViews>
    <sheetView workbookViewId="0"/>
  </sheetViews>
  <sheetFormatPr defaultRowHeight="15" x14ac:dyDescent="0.25"/>
  <cols>
    <col min="2" max="2" width="12" bestFit="1" customWidth="1"/>
  </cols>
  <sheetData>
    <row r="1" spans="1:2" x14ac:dyDescent="0.25">
      <c r="A1" s="224" t="s">
        <v>2194</v>
      </c>
    </row>
    <row r="2" spans="1:2" x14ac:dyDescent="0.25">
      <c r="A2" s="131" t="s">
        <v>538</v>
      </c>
    </row>
    <row r="4" spans="1:2" x14ac:dyDescent="0.25">
      <c r="A4" s="136" t="s">
        <v>545</v>
      </c>
      <c r="B4" s="136" t="s">
        <v>851</v>
      </c>
    </row>
    <row r="5" spans="1:2" x14ac:dyDescent="0.25">
      <c r="A5" s="128" t="s">
        <v>83</v>
      </c>
      <c r="B5" s="128">
        <v>5.7850491255521774</v>
      </c>
    </row>
    <row r="6" spans="1:2" x14ac:dyDescent="0.25">
      <c r="A6" s="128" t="s">
        <v>85</v>
      </c>
      <c r="B6" s="128">
        <v>2.0857702940702438</v>
      </c>
    </row>
    <row r="7" spans="1:2" x14ac:dyDescent="0.25">
      <c r="A7" s="128" t="s">
        <v>82</v>
      </c>
      <c r="B7" s="128">
        <v>0.84856264293193817</v>
      </c>
    </row>
    <row r="8" spans="1:2" x14ac:dyDescent="0.25">
      <c r="A8" s="128" t="s">
        <v>84</v>
      </c>
      <c r="B8" s="128">
        <v>0.55064540356397629</v>
      </c>
    </row>
    <row r="9" spans="1:2" x14ac:dyDescent="0.25">
      <c r="A9" s="6" t="s">
        <v>81</v>
      </c>
      <c r="B9" s="6">
        <v>0.46005710028111935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2"/>
  <dimension ref="A1:D9"/>
  <sheetViews>
    <sheetView workbookViewId="0"/>
  </sheetViews>
  <sheetFormatPr defaultRowHeight="15" x14ac:dyDescent="0.25"/>
  <cols>
    <col min="3" max="3" width="18.28515625" bestFit="1" customWidth="1"/>
    <col min="4" max="4" width="19.5703125" bestFit="1" customWidth="1"/>
  </cols>
  <sheetData>
    <row r="1" spans="1:4" x14ac:dyDescent="0.25">
      <c r="A1" s="224" t="s">
        <v>2195</v>
      </c>
    </row>
    <row r="2" spans="1:4" x14ac:dyDescent="0.25">
      <c r="A2" s="131" t="s">
        <v>538</v>
      </c>
    </row>
    <row r="4" spans="1:4" x14ac:dyDescent="0.25">
      <c r="A4" s="136" t="s">
        <v>545</v>
      </c>
      <c r="B4" s="136" t="s">
        <v>854</v>
      </c>
      <c r="C4" s="136" t="s">
        <v>853</v>
      </c>
      <c r="D4" s="136" t="s">
        <v>852</v>
      </c>
    </row>
    <row r="5" spans="1:4" x14ac:dyDescent="0.25">
      <c r="A5" s="128" t="s">
        <v>83</v>
      </c>
      <c r="B5" s="451">
        <v>92</v>
      </c>
      <c r="C5" s="451">
        <v>4</v>
      </c>
      <c r="D5" s="451">
        <v>4</v>
      </c>
    </row>
    <row r="6" spans="1:4" x14ac:dyDescent="0.25">
      <c r="A6" s="128" t="s">
        <v>81</v>
      </c>
      <c r="B6" s="451">
        <v>91</v>
      </c>
      <c r="C6" s="451">
        <v>8</v>
      </c>
      <c r="D6" s="451">
        <v>1</v>
      </c>
    </row>
    <row r="7" spans="1:4" x14ac:dyDescent="0.25">
      <c r="A7" s="128" t="s">
        <v>84</v>
      </c>
      <c r="B7" s="451">
        <v>84</v>
      </c>
      <c r="C7" s="451">
        <v>4</v>
      </c>
      <c r="D7" s="451">
        <v>12</v>
      </c>
    </row>
    <row r="8" spans="1:4" x14ac:dyDescent="0.25">
      <c r="A8" s="128" t="s">
        <v>82</v>
      </c>
      <c r="B8" s="451">
        <v>79</v>
      </c>
      <c r="C8" s="451">
        <v>16</v>
      </c>
      <c r="D8" s="451">
        <v>5</v>
      </c>
    </row>
    <row r="9" spans="1:4" x14ac:dyDescent="0.25">
      <c r="A9" s="6" t="s">
        <v>85</v>
      </c>
      <c r="B9" s="450">
        <v>55.000000000000007</v>
      </c>
      <c r="C9" s="450">
        <v>30</v>
      </c>
      <c r="D9" s="450">
        <v>15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3"/>
  <dimension ref="A1:D12"/>
  <sheetViews>
    <sheetView workbookViewId="0">
      <selection activeCell="A2" sqref="A2"/>
    </sheetView>
  </sheetViews>
  <sheetFormatPr defaultRowHeight="15" x14ac:dyDescent="0.25"/>
  <sheetData>
    <row r="1" spans="1:4" x14ac:dyDescent="0.25">
      <c r="A1" s="224" t="s">
        <v>2197</v>
      </c>
    </row>
    <row r="2" spans="1:4" x14ac:dyDescent="0.25">
      <c r="A2" s="131" t="s">
        <v>538</v>
      </c>
    </row>
    <row r="4" spans="1:4" x14ac:dyDescent="0.25">
      <c r="A4" s="136"/>
      <c r="B4" s="136" t="s">
        <v>857</v>
      </c>
      <c r="C4" s="456" t="s">
        <v>856</v>
      </c>
      <c r="D4" s="456" t="s">
        <v>855</v>
      </c>
    </row>
    <row r="5" spans="1:4" x14ac:dyDescent="0.25">
      <c r="A5" s="455">
        <v>2012</v>
      </c>
      <c r="B5" s="454">
        <v>13090</v>
      </c>
      <c r="C5" s="454">
        <v>15255</v>
      </c>
      <c r="D5" s="454">
        <v>1255</v>
      </c>
    </row>
    <row r="6" spans="1:4" x14ac:dyDescent="0.25">
      <c r="A6" s="455">
        <v>2013</v>
      </c>
      <c r="B6" s="454">
        <v>14758</v>
      </c>
      <c r="C6" s="454">
        <v>15100</v>
      </c>
      <c r="D6" s="454">
        <v>1246</v>
      </c>
    </row>
    <row r="7" spans="1:4" x14ac:dyDescent="0.25">
      <c r="A7" s="455">
        <v>2014</v>
      </c>
      <c r="B7" s="454">
        <v>15836</v>
      </c>
      <c r="C7" s="454">
        <v>14985</v>
      </c>
      <c r="D7" s="454">
        <v>1208</v>
      </c>
    </row>
    <row r="8" spans="1:4" x14ac:dyDescent="0.25">
      <c r="A8" s="455">
        <v>2015</v>
      </c>
      <c r="B8" s="454">
        <v>19640</v>
      </c>
      <c r="C8" s="454">
        <v>15471</v>
      </c>
      <c r="D8" s="454">
        <v>1292</v>
      </c>
    </row>
    <row r="9" spans="1:4" x14ac:dyDescent="0.25">
      <c r="A9" s="455">
        <v>2016</v>
      </c>
      <c r="B9" s="454">
        <v>21441</v>
      </c>
      <c r="C9" s="454">
        <v>15672</v>
      </c>
      <c r="D9" s="454">
        <v>1452</v>
      </c>
    </row>
    <row r="10" spans="1:4" x14ac:dyDescent="0.25">
      <c r="A10" s="455">
        <v>2017</v>
      </c>
      <c r="B10" s="454">
        <v>19930</v>
      </c>
      <c r="C10" s="454">
        <v>16946</v>
      </c>
      <c r="D10" s="454">
        <v>1496</v>
      </c>
    </row>
    <row r="11" spans="1:4" x14ac:dyDescent="0.25">
      <c r="A11" s="455">
        <v>2018</v>
      </c>
      <c r="B11" s="454">
        <v>22055</v>
      </c>
      <c r="C11" s="454">
        <v>19071</v>
      </c>
      <c r="D11" s="454">
        <v>1495</v>
      </c>
    </row>
    <row r="12" spans="1:4" x14ac:dyDescent="0.25">
      <c r="A12" s="453">
        <v>2019</v>
      </c>
      <c r="B12" s="452">
        <v>21516</v>
      </c>
      <c r="C12" s="452">
        <v>20171</v>
      </c>
      <c r="D12" s="452">
        <v>1483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4"/>
  <dimension ref="A1:I23"/>
  <sheetViews>
    <sheetView workbookViewId="0"/>
  </sheetViews>
  <sheetFormatPr defaultRowHeight="15" x14ac:dyDescent="0.25"/>
  <sheetData>
    <row r="1" spans="1:9" x14ac:dyDescent="0.25">
      <c r="A1" s="224" t="s">
        <v>2196</v>
      </c>
    </row>
    <row r="2" spans="1:9" x14ac:dyDescent="0.25">
      <c r="A2" s="131" t="s">
        <v>538</v>
      </c>
    </row>
    <row r="4" spans="1:9" x14ac:dyDescent="0.25">
      <c r="A4" s="136" t="s">
        <v>589</v>
      </c>
      <c r="B4" s="136" t="s">
        <v>381</v>
      </c>
      <c r="C4" s="136" t="s">
        <v>386</v>
      </c>
      <c r="D4" s="136" t="s">
        <v>384</v>
      </c>
      <c r="E4" s="136" t="s">
        <v>387</v>
      </c>
      <c r="F4" s="136" t="s">
        <v>388</v>
      </c>
      <c r="G4" s="136" t="s">
        <v>382</v>
      </c>
      <c r="H4" s="136" t="s">
        <v>383</v>
      </c>
      <c r="I4" s="136" t="s">
        <v>385</v>
      </c>
    </row>
    <row r="5" spans="1:9" x14ac:dyDescent="0.25">
      <c r="A5">
        <v>2002</v>
      </c>
      <c r="B5">
        <v>779</v>
      </c>
      <c r="C5">
        <v>370</v>
      </c>
      <c r="D5">
        <v>361</v>
      </c>
      <c r="E5">
        <v>457</v>
      </c>
      <c r="F5">
        <v>404</v>
      </c>
      <c r="G5">
        <v>356</v>
      </c>
      <c r="H5">
        <v>462</v>
      </c>
      <c r="I5">
        <v>359</v>
      </c>
    </row>
    <row r="6" spans="1:9" x14ac:dyDescent="0.25">
      <c r="A6">
        <v>2003</v>
      </c>
      <c r="B6" s="458">
        <v>1180</v>
      </c>
      <c r="C6">
        <v>400</v>
      </c>
      <c r="D6">
        <v>405</v>
      </c>
      <c r="E6">
        <v>437</v>
      </c>
      <c r="F6">
        <v>504</v>
      </c>
      <c r="G6">
        <v>472</v>
      </c>
      <c r="H6">
        <v>490</v>
      </c>
      <c r="I6">
        <v>465</v>
      </c>
    </row>
    <row r="7" spans="1:9" x14ac:dyDescent="0.25">
      <c r="A7">
        <v>2004</v>
      </c>
      <c r="B7" s="458">
        <v>1285</v>
      </c>
      <c r="C7">
        <v>659</v>
      </c>
      <c r="D7">
        <v>573</v>
      </c>
      <c r="E7">
        <v>630</v>
      </c>
      <c r="F7">
        <v>439</v>
      </c>
      <c r="G7">
        <v>505</v>
      </c>
      <c r="H7">
        <v>779</v>
      </c>
      <c r="I7">
        <v>505</v>
      </c>
    </row>
    <row r="8" spans="1:9" x14ac:dyDescent="0.25">
      <c r="A8">
        <v>2005</v>
      </c>
      <c r="B8" s="458">
        <v>1148</v>
      </c>
      <c r="C8">
        <v>649</v>
      </c>
      <c r="D8">
        <v>365</v>
      </c>
      <c r="E8">
        <v>345</v>
      </c>
      <c r="F8">
        <v>452</v>
      </c>
      <c r="G8">
        <v>422</v>
      </c>
      <c r="H8">
        <v>523</v>
      </c>
      <c r="I8">
        <v>592</v>
      </c>
    </row>
    <row r="9" spans="1:9" x14ac:dyDescent="0.25">
      <c r="A9">
        <v>2006</v>
      </c>
      <c r="B9" s="458">
        <v>1376</v>
      </c>
      <c r="C9">
        <v>712</v>
      </c>
      <c r="D9">
        <v>387</v>
      </c>
      <c r="E9">
        <v>473</v>
      </c>
      <c r="F9">
        <v>507</v>
      </c>
      <c r="G9">
        <v>512</v>
      </c>
      <c r="H9">
        <v>581</v>
      </c>
      <c r="I9">
        <v>612</v>
      </c>
    </row>
    <row r="10" spans="1:9" x14ac:dyDescent="0.25">
      <c r="A10">
        <v>2007</v>
      </c>
      <c r="B10" s="458">
        <v>1666</v>
      </c>
      <c r="C10">
        <v>799</v>
      </c>
      <c r="D10">
        <v>517</v>
      </c>
      <c r="E10">
        <v>612</v>
      </c>
      <c r="F10">
        <v>709</v>
      </c>
      <c r="G10">
        <v>686</v>
      </c>
      <c r="H10">
        <v>812</v>
      </c>
      <c r="I10">
        <v>747</v>
      </c>
    </row>
    <row r="11" spans="1:9" x14ac:dyDescent="0.25">
      <c r="A11">
        <v>2008</v>
      </c>
      <c r="B11" s="458">
        <v>1972</v>
      </c>
      <c r="C11" s="458">
        <v>1006</v>
      </c>
      <c r="D11">
        <v>744</v>
      </c>
      <c r="E11">
        <v>830</v>
      </c>
      <c r="F11">
        <v>945</v>
      </c>
      <c r="G11">
        <v>851</v>
      </c>
      <c r="H11" s="458">
        <v>1137</v>
      </c>
      <c r="I11" s="458">
        <v>1051</v>
      </c>
    </row>
    <row r="12" spans="1:9" x14ac:dyDescent="0.25">
      <c r="A12">
        <v>2009</v>
      </c>
      <c r="B12" s="458">
        <v>1749</v>
      </c>
      <c r="C12">
        <v>937</v>
      </c>
      <c r="D12">
        <v>709</v>
      </c>
      <c r="E12">
        <v>759</v>
      </c>
      <c r="F12">
        <v>864</v>
      </c>
      <c r="G12">
        <v>789</v>
      </c>
      <c r="H12">
        <v>922</v>
      </c>
      <c r="I12">
        <v>899</v>
      </c>
    </row>
    <row r="13" spans="1:9" x14ac:dyDescent="0.25">
      <c r="A13">
        <v>2010</v>
      </c>
      <c r="B13" s="458">
        <v>1726</v>
      </c>
      <c r="C13">
        <v>850</v>
      </c>
      <c r="D13">
        <v>620</v>
      </c>
      <c r="E13">
        <v>685</v>
      </c>
      <c r="F13">
        <v>790</v>
      </c>
      <c r="G13">
        <v>791</v>
      </c>
      <c r="H13">
        <v>941</v>
      </c>
      <c r="I13">
        <v>826</v>
      </c>
    </row>
    <row r="14" spans="1:9" x14ac:dyDescent="0.25">
      <c r="A14">
        <v>2011</v>
      </c>
      <c r="B14" s="458">
        <v>1677</v>
      </c>
      <c r="C14">
        <v>834</v>
      </c>
      <c r="D14">
        <v>624</v>
      </c>
      <c r="E14">
        <v>695</v>
      </c>
      <c r="F14">
        <v>757</v>
      </c>
      <c r="G14">
        <v>769</v>
      </c>
      <c r="H14">
        <v>975</v>
      </c>
      <c r="I14">
        <v>822</v>
      </c>
    </row>
    <row r="15" spans="1:9" x14ac:dyDescent="0.25">
      <c r="A15">
        <v>2012</v>
      </c>
      <c r="B15" s="458">
        <v>1661</v>
      </c>
      <c r="C15">
        <v>824</v>
      </c>
      <c r="D15">
        <v>612</v>
      </c>
      <c r="E15">
        <v>657</v>
      </c>
      <c r="F15">
        <v>760</v>
      </c>
      <c r="G15">
        <v>764</v>
      </c>
      <c r="H15">
        <v>971</v>
      </c>
      <c r="I15">
        <v>803</v>
      </c>
    </row>
    <row r="16" spans="1:9" x14ac:dyDescent="0.25">
      <c r="A16">
        <v>2013</v>
      </c>
      <c r="B16" s="458">
        <v>1660</v>
      </c>
      <c r="C16">
        <v>826</v>
      </c>
      <c r="D16">
        <v>585</v>
      </c>
      <c r="E16">
        <v>642</v>
      </c>
      <c r="F16">
        <v>776</v>
      </c>
      <c r="G16">
        <v>737</v>
      </c>
      <c r="H16">
        <v>928</v>
      </c>
      <c r="I16">
        <v>787</v>
      </c>
    </row>
    <row r="17" spans="1:9" x14ac:dyDescent="0.25">
      <c r="A17">
        <v>2014</v>
      </c>
      <c r="B17" s="458">
        <v>1648</v>
      </c>
      <c r="C17">
        <v>823</v>
      </c>
      <c r="D17">
        <v>580</v>
      </c>
      <c r="E17">
        <v>629</v>
      </c>
      <c r="F17">
        <v>782</v>
      </c>
      <c r="G17">
        <v>740</v>
      </c>
      <c r="H17">
        <v>920</v>
      </c>
      <c r="I17">
        <v>765</v>
      </c>
    </row>
    <row r="18" spans="1:9" x14ac:dyDescent="0.25">
      <c r="A18">
        <v>2015</v>
      </c>
      <c r="B18" s="458">
        <v>1693</v>
      </c>
      <c r="C18">
        <v>830</v>
      </c>
      <c r="D18">
        <v>556</v>
      </c>
      <c r="E18">
        <v>633</v>
      </c>
      <c r="F18">
        <v>753</v>
      </c>
      <c r="G18">
        <v>712</v>
      </c>
      <c r="H18">
        <v>946</v>
      </c>
      <c r="I18">
        <v>745</v>
      </c>
    </row>
    <row r="19" spans="1:9" x14ac:dyDescent="0.25">
      <c r="A19">
        <v>2016</v>
      </c>
      <c r="B19" s="458">
        <v>1790</v>
      </c>
      <c r="C19">
        <v>863</v>
      </c>
      <c r="D19">
        <v>587</v>
      </c>
      <c r="E19">
        <v>653</v>
      </c>
      <c r="F19">
        <v>812</v>
      </c>
      <c r="G19">
        <v>714</v>
      </c>
      <c r="H19">
        <v>932</v>
      </c>
      <c r="I19">
        <v>784</v>
      </c>
    </row>
    <row r="20" spans="1:9" x14ac:dyDescent="0.25">
      <c r="A20">
        <v>2017</v>
      </c>
      <c r="B20" s="458">
        <v>1896</v>
      </c>
      <c r="C20">
        <v>936</v>
      </c>
      <c r="D20">
        <v>663</v>
      </c>
      <c r="E20">
        <v>740</v>
      </c>
      <c r="F20">
        <v>864</v>
      </c>
      <c r="G20">
        <v>745</v>
      </c>
      <c r="H20" s="458">
        <v>1015</v>
      </c>
      <c r="I20">
        <v>833</v>
      </c>
    </row>
    <row r="21" spans="1:9" x14ac:dyDescent="0.25">
      <c r="A21">
        <v>2018</v>
      </c>
      <c r="B21" s="458">
        <v>1973</v>
      </c>
      <c r="C21" s="458">
        <v>1060</v>
      </c>
      <c r="D21">
        <v>748</v>
      </c>
      <c r="E21">
        <v>786</v>
      </c>
      <c r="F21">
        <v>936</v>
      </c>
      <c r="G21">
        <v>777</v>
      </c>
      <c r="H21" s="458">
        <v>1071</v>
      </c>
      <c r="I21">
        <v>875</v>
      </c>
    </row>
    <row r="22" spans="1:9" x14ac:dyDescent="0.25">
      <c r="A22">
        <v>2019</v>
      </c>
      <c r="B22" s="458">
        <v>2102</v>
      </c>
      <c r="C22" s="458">
        <v>1138</v>
      </c>
      <c r="D22">
        <v>877</v>
      </c>
      <c r="E22">
        <v>944</v>
      </c>
      <c r="F22" s="458">
        <v>1123</v>
      </c>
      <c r="G22">
        <v>825</v>
      </c>
      <c r="H22" s="458">
        <v>1034</v>
      </c>
      <c r="I22" s="458">
        <v>1036</v>
      </c>
    </row>
    <row r="23" spans="1:9" x14ac:dyDescent="0.25">
      <c r="A23" s="6">
        <v>2020</v>
      </c>
      <c r="B23" s="457">
        <v>2333</v>
      </c>
      <c r="C23" s="457">
        <v>1196</v>
      </c>
      <c r="D23" s="6">
        <v>951</v>
      </c>
      <c r="E23" s="457">
        <v>1054</v>
      </c>
      <c r="F23" s="457">
        <v>1312</v>
      </c>
      <c r="G23" s="6">
        <v>989</v>
      </c>
      <c r="H23" s="457">
        <v>1325</v>
      </c>
      <c r="I23" s="457">
        <v>1148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5"/>
  <dimension ref="A1:F10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2" max="2" width="10.7109375" customWidth="1"/>
    <col min="3" max="3" width="11" customWidth="1"/>
    <col min="4" max="4" width="13.28515625" customWidth="1"/>
  </cols>
  <sheetData>
    <row r="1" spans="1:6" x14ac:dyDescent="0.25">
      <c r="A1" s="224" t="s">
        <v>2198</v>
      </c>
    </row>
    <row r="2" spans="1:6" x14ac:dyDescent="0.25">
      <c r="A2" s="131" t="s">
        <v>538</v>
      </c>
    </row>
    <row r="4" spans="1:6" x14ac:dyDescent="0.25">
      <c r="A4" s="136" t="s">
        <v>866</v>
      </c>
      <c r="B4" s="136" t="s">
        <v>865</v>
      </c>
      <c r="C4" s="136" t="s">
        <v>864</v>
      </c>
      <c r="D4" s="136" t="s">
        <v>264</v>
      </c>
      <c r="E4" s="136" t="s">
        <v>863</v>
      </c>
      <c r="F4" s="136" t="s">
        <v>862</v>
      </c>
    </row>
    <row r="5" spans="1:6" x14ac:dyDescent="0.25">
      <c r="A5" s="128" t="s">
        <v>860</v>
      </c>
      <c r="B5" s="128" t="s">
        <v>861</v>
      </c>
      <c r="C5" s="128">
        <v>1.9378</v>
      </c>
      <c r="D5" s="128">
        <v>0.21179999999999999</v>
      </c>
      <c r="E5" s="128">
        <v>2.3529279999999999</v>
      </c>
      <c r="F5" s="128">
        <v>1.522672</v>
      </c>
    </row>
    <row r="6" spans="1:6" ht="12" customHeight="1" x14ac:dyDescent="0.25">
      <c r="A6" s="128" t="s">
        <v>859</v>
      </c>
      <c r="B6" s="128" t="s">
        <v>861</v>
      </c>
      <c r="C6" s="128">
        <v>1.0367</v>
      </c>
      <c r="D6" s="128">
        <v>0.43909999999999999</v>
      </c>
      <c r="E6" s="128">
        <v>1.8973359999999999</v>
      </c>
      <c r="F6" s="128">
        <v>0.176064</v>
      </c>
    </row>
    <row r="7" spans="1:6" x14ac:dyDescent="0.25">
      <c r="A7" s="128" t="s">
        <v>398</v>
      </c>
      <c r="B7" s="128" t="s">
        <v>861</v>
      </c>
      <c r="C7" s="128">
        <v>1.9966999999999999</v>
      </c>
      <c r="D7" s="128">
        <v>0.22070000000000001</v>
      </c>
      <c r="E7" s="128">
        <v>2.4292720000000001</v>
      </c>
      <c r="F7" s="128">
        <v>1.564128</v>
      </c>
    </row>
    <row r="8" spans="1:6" x14ac:dyDescent="0.25">
      <c r="A8" s="128" t="s">
        <v>860</v>
      </c>
      <c r="B8" s="128" t="s">
        <v>858</v>
      </c>
      <c r="C8" s="128">
        <v>1.7070000000000001</v>
      </c>
      <c r="D8" s="128">
        <v>0.29699999999999999</v>
      </c>
      <c r="E8" s="128">
        <v>2.28912</v>
      </c>
      <c r="F8" s="128">
        <v>1.1248800000000001</v>
      </c>
    </row>
    <row r="9" spans="1:6" x14ac:dyDescent="0.25">
      <c r="A9" s="128" t="s">
        <v>859</v>
      </c>
      <c r="B9" s="128" t="s">
        <v>858</v>
      </c>
      <c r="C9" s="128">
        <v>0.86699999999999999</v>
      </c>
      <c r="D9" s="128">
        <v>0.77959999999999996</v>
      </c>
      <c r="E9" s="128">
        <v>2.395016</v>
      </c>
      <c r="F9" s="128">
        <v>-0.66101599999999983</v>
      </c>
    </row>
    <row r="10" spans="1:6" x14ac:dyDescent="0.25">
      <c r="A10" s="6" t="s">
        <v>398</v>
      </c>
      <c r="B10" s="6" t="s">
        <v>858</v>
      </c>
      <c r="C10" s="6">
        <v>1.7583</v>
      </c>
      <c r="D10" s="6">
        <v>0.30969999999999998</v>
      </c>
      <c r="E10" s="6">
        <v>2.3653119999999999</v>
      </c>
      <c r="F10" s="6">
        <v>1.1512880000000001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6"/>
  <dimension ref="A1:C1001"/>
  <sheetViews>
    <sheetView workbookViewId="0">
      <selection activeCell="A2" sqref="A2"/>
    </sheetView>
  </sheetViews>
  <sheetFormatPr defaultRowHeight="15" x14ac:dyDescent="0.25"/>
  <sheetData>
    <row r="1" spans="1:3" x14ac:dyDescent="0.25">
      <c r="A1" s="224" t="s">
        <v>2199</v>
      </c>
    </row>
    <row r="2" spans="1:3" x14ac:dyDescent="0.25">
      <c r="A2" s="131" t="s">
        <v>538</v>
      </c>
    </row>
    <row r="4" spans="1:3" x14ac:dyDescent="0.25">
      <c r="A4" s="136" t="s">
        <v>850</v>
      </c>
      <c r="B4" s="136" t="s">
        <v>1827</v>
      </c>
      <c r="C4" s="136" t="s">
        <v>1826</v>
      </c>
    </row>
    <row r="5" spans="1:3" x14ac:dyDescent="0.25">
      <c r="A5" s="128">
        <v>500011</v>
      </c>
      <c r="B5" s="128" t="s">
        <v>690</v>
      </c>
      <c r="C5" s="128" t="s">
        <v>871</v>
      </c>
    </row>
    <row r="6" spans="1:3" x14ac:dyDescent="0.25">
      <c r="A6" s="128">
        <v>500020</v>
      </c>
      <c r="B6" s="128" t="s">
        <v>1825</v>
      </c>
      <c r="C6" s="128" t="s">
        <v>871</v>
      </c>
    </row>
    <row r="7" spans="1:3" x14ac:dyDescent="0.25">
      <c r="A7" s="128">
        <v>500046</v>
      </c>
      <c r="B7" s="128" t="s">
        <v>1824</v>
      </c>
      <c r="C7" s="128" t="s">
        <v>871</v>
      </c>
    </row>
    <row r="8" spans="1:3" x14ac:dyDescent="0.25">
      <c r="A8" s="128">
        <v>500062</v>
      </c>
      <c r="B8" s="128" t="s">
        <v>1823</v>
      </c>
      <c r="C8" s="128" t="s">
        <v>871</v>
      </c>
    </row>
    <row r="9" spans="1:3" x14ac:dyDescent="0.25">
      <c r="A9" s="128">
        <v>500071</v>
      </c>
      <c r="B9" s="128" t="s">
        <v>1822</v>
      </c>
      <c r="C9" s="128" t="s">
        <v>871</v>
      </c>
    </row>
    <row r="10" spans="1:3" x14ac:dyDescent="0.25">
      <c r="A10" s="128">
        <v>500101</v>
      </c>
      <c r="B10" s="128" t="s">
        <v>1821</v>
      </c>
      <c r="C10" s="128" t="s">
        <v>871</v>
      </c>
    </row>
    <row r="11" spans="1:3" x14ac:dyDescent="0.25">
      <c r="A11" s="128">
        <v>500127</v>
      </c>
      <c r="B11" s="128" t="s">
        <v>1820</v>
      </c>
      <c r="C11" s="128" t="s">
        <v>867</v>
      </c>
    </row>
    <row r="12" spans="1:3" x14ac:dyDescent="0.25">
      <c r="A12" s="128">
        <v>500135</v>
      </c>
      <c r="B12" s="128" t="s">
        <v>1819</v>
      </c>
      <c r="C12" s="128" t="s">
        <v>871</v>
      </c>
    </row>
    <row r="13" spans="1:3" x14ac:dyDescent="0.25">
      <c r="A13" s="128">
        <v>500151</v>
      </c>
      <c r="B13" s="128" t="s">
        <v>1818</v>
      </c>
      <c r="C13" s="128" t="s">
        <v>867</v>
      </c>
    </row>
    <row r="14" spans="1:3" x14ac:dyDescent="0.25">
      <c r="A14" s="128">
        <v>500160</v>
      </c>
      <c r="B14" s="128" t="s">
        <v>1817</v>
      </c>
      <c r="C14" s="128" t="s">
        <v>867</v>
      </c>
    </row>
    <row r="15" spans="1:3" x14ac:dyDescent="0.25">
      <c r="A15" s="128">
        <v>500194</v>
      </c>
      <c r="B15" s="128" t="s">
        <v>1816</v>
      </c>
      <c r="C15" s="128" t="s">
        <v>871</v>
      </c>
    </row>
    <row r="16" spans="1:3" x14ac:dyDescent="0.25">
      <c r="A16" s="128">
        <v>500232</v>
      </c>
      <c r="B16" s="128" t="s">
        <v>1815</v>
      </c>
      <c r="C16" s="128" t="s">
        <v>871</v>
      </c>
    </row>
    <row r="17" spans="1:3" x14ac:dyDescent="0.25">
      <c r="A17" s="128">
        <v>500241</v>
      </c>
      <c r="B17" s="128" t="s">
        <v>1814</v>
      </c>
      <c r="C17" s="128" t="s">
        <v>871</v>
      </c>
    </row>
    <row r="18" spans="1:3" x14ac:dyDescent="0.25">
      <c r="A18" s="128">
        <v>500283</v>
      </c>
      <c r="B18" s="128" t="s">
        <v>1813</v>
      </c>
      <c r="C18" s="128" t="s">
        <v>867</v>
      </c>
    </row>
    <row r="19" spans="1:3" x14ac:dyDescent="0.25">
      <c r="A19" s="128">
        <v>500305</v>
      </c>
      <c r="B19" s="128" t="s">
        <v>1812</v>
      </c>
      <c r="C19" s="128" t="s">
        <v>867</v>
      </c>
    </row>
    <row r="20" spans="1:3" x14ac:dyDescent="0.25">
      <c r="A20" s="128">
        <v>500313</v>
      </c>
      <c r="B20" s="128" t="s">
        <v>1811</v>
      </c>
      <c r="C20" s="128" t="s">
        <v>871</v>
      </c>
    </row>
    <row r="21" spans="1:3" x14ac:dyDescent="0.25">
      <c r="A21" s="128">
        <v>500321</v>
      </c>
      <c r="B21" s="128" t="s">
        <v>1810</v>
      </c>
      <c r="C21" s="128" t="s">
        <v>867</v>
      </c>
    </row>
    <row r="22" spans="1:3" x14ac:dyDescent="0.25">
      <c r="A22" s="128">
        <v>500356</v>
      </c>
      <c r="B22" s="128" t="s">
        <v>1809</v>
      </c>
      <c r="C22" s="128" t="s">
        <v>871</v>
      </c>
    </row>
    <row r="23" spans="1:3" x14ac:dyDescent="0.25">
      <c r="A23" s="128">
        <v>500364</v>
      </c>
      <c r="B23" s="128" t="s">
        <v>1808</v>
      </c>
      <c r="C23" s="128" t="s">
        <v>867</v>
      </c>
    </row>
    <row r="24" spans="1:3" x14ac:dyDescent="0.25">
      <c r="A24" s="128">
        <v>500372</v>
      </c>
      <c r="B24" s="128" t="s">
        <v>1807</v>
      </c>
      <c r="C24" s="128" t="s">
        <v>871</v>
      </c>
    </row>
    <row r="25" spans="1:3" x14ac:dyDescent="0.25">
      <c r="A25" s="128">
        <v>500381</v>
      </c>
      <c r="B25" s="128" t="s">
        <v>1806</v>
      </c>
      <c r="C25" s="128" t="s">
        <v>871</v>
      </c>
    </row>
    <row r="26" spans="1:3" x14ac:dyDescent="0.25">
      <c r="A26" s="128">
        <v>500399</v>
      </c>
      <c r="B26" s="128" t="s">
        <v>1805</v>
      </c>
      <c r="C26" s="128" t="s">
        <v>871</v>
      </c>
    </row>
    <row r="27" spans="1:3" x14ac:dyDescent="0.25">
      <c r="A27" s="128">
        <v>500402</v>
      </c>
      <c r="B27" s="128" t="s">
        <v>1804</v>
      </c>
      <c r="C27" s="128" t="s">
        <v>871</v>
      </c>
    </row>
    <row r="28" spans="1:3" x14ac:dyDescent="0.25">
      <c r="A28" s="128">
        <v>500411</v>
      </c>
      <c r="B28" s="128" t="s">
        <v>1803</v>
      </c>
      <c r="C28" s="128" t="s">
        <v>871</v>
      </c>
    </row>
    <row r="29" spans="1:3" x14ac:dyDescent="0.25">
      <c r="A29" s="128">
        <v>500429</v>
      </c>
      <c r="B29" s="128" t="s">
        <v>1802</v>
      </c>
      <c r="C29" s="128" t="s">
        <v>867</v>
      </c>
    </row>
    <row r="30" spans="1:3" x14ac:dyDescent="0.25">
      <c r="A30" s="128">
        <v>500437</v>
      </c>
      <c r="B30" s="128" t="s">
        <v>1801</v>
      </c>
      <c r="C30" s="128" t="s">
        <v>871</v>
      </c>
    </row>
    <row r="31" spans="1:3" x14ac:dyDescent="0.25">
      <c r="A31" s="128">
        <v>500453</v>
      </c>
      <c r="B31" s="128" t="s">
        <v>1800</v>
      </c>
      <c r="C31" s="128" t="s">
        <v>871</v>
      </c>
    </row>
    <row r="32" spans="1:3" x14ac:dyDescent="0.25">
      <c r="A32" s="128">
        <v>500461</v>
      </c>
      <c r="B32" s="128" t="s">
        <v>1799</v>
      </c>
      <c r="C32" s="128" t="s">
        <v>867</v>
      </c>
    </row>
    <row r="33" spans="1:3" x14ac:dyDescent="0.25">
      <c r="A33" s="128">
        <v>500470</v>
      </c>
      <c r="B33" s="128" t="s">
        <v>1798</v>
      </c>
      <c r="C33" s="128" t="s">
        <v>867</v>
      </c>
    </row>
    <row r="34" spans="1:3" x14ac:dyDescent="0.25">
      <c r="A34" s="128">
        <v>500488</v>
      </c>
      <c r="B34" s="128" t="s">
        <v>1797</v>
      </c>
      <c r="C34" s="128" t="s">
        <v>871</v>
      </c>
    </row>
    <row r="35" spans="1:3" x14ac:dyDescent="0.25">
      <c r="A35" s="128">
        <v>500500</v>
      </c>
      <c r="B35" s="128" t="s">
        <v>1796</v>
      </c>
      <c r="C35" s="128" t="s">
        <v>867</v>
      </c>
    </row>
    <row r="36" spans="1:3" x14ac:dyDescent="0.25">
      <c r="A36" s="128">
        <v>500518</v>
      </c>
      <c r="B36" s="128" t="s">
        <v>1795</v>
      </c>
      <c r="C36" s="128" t="s">
        <v>871</v>
      </c>
    </row>
    <row r="37" spans="1:3" x14ac:dyDescent="0.25">
      <c r="A37" s="128">
        <v>500534</v>
      </c>
      <c r="B37" s="128" t="s">
        <v>1794</v>
      </c>
      <c r="C37" s="128" t="s">
        <v>871</v>
      </c>
    </row>
    <row r="38" spans="1:3" x14ac:dyDescent="0.25">
      <c r="A38" s="128">
        <v>500542</v>
      </c>
      <c r="B38" s="128" t="s">
        <v>1793</v>
      </c>
      <c r="C38" s="128" t="s">
        <v>867</v>
      </c>
    </row>
    <row r="39" spans="1:3" x14ac:dyDescent="0.25">
      <c r="A39" s="128">
        <v>500551</v>
      </c>
      <c r="B39" s="128" t="s">
        <v>1792</v>
      </c>
      <c r="C39" s="128" t="s">
        <v>867</v>
      </c>
    </row>
    <row r="40" spans="1:3" x14ac:dyDescent="0.25">
      <c r="A40" s="128">
        <v>500569</v>
      </c>
      <c r="B40" s="128" t="s">
        <v>1791</v>
      </c>
      <c r="C40" s="128" t="s">
        <v>867</v>
      </c>
    </row>
    <row r="41" spans="1:3" x14ac:dyDescent="0.25">
      <c r="A41" s="128">
        <v>500577</v>
      </c>
      <c r="B41" s="128" t="s">
        <v>1790</v>
      </c>
      <c r="C41" s="128" t="s">
        <v>871</v>
      </c>
    </row>
    <row r="42" spans="1:3" x14ac:dyDescent="0.25">
      <c r="A42" s="128">
        <v>500585</v>
      </c>
      <c r="B42" s="128" t="s">
        <v>1789</v>
      </c>
      <c r="C42" s="128" t="s">
        <v>867</v>
      </c>
    </row>
    <row r="43" spans="1:3" x14ac:dyDescent="0.25">
      <c r="A43" s="128">
        <v>500593</v>
      </c>
      <c r="B43" s="128" t="s">
        <v>1788</v>
      </c>
      <c r="C43" s="128" t="s">
        <v>871</v>
      </c>
    </row>
    <row r="44" spans="1:3" x14ac:dyDescent="0.25">
      <c r="A44" s="128">
        <v>500607</v>
      </c>
      <c r="B44" s="128" t="s">
        <v>1308</v>
      </c>
      <c r="C44" s="128" t="s">
        <v>867</v>
      </c>
    </row>
    <row r="45" spans="1:3" x14ac:dyDescent="0.25">
      <c r="A45" s="128">
        <v>500631</v>
      </c>
      <c r="B45" s="128" t="s">
        <v>1787</v>
      </c>
      <c r="C45" s="128" t="s">
        <v>867</v>
      </c>
    </row>
    <row r="46" spans="1:3" x14ac:dyDescent="0.25">
      <c r="A46" s="128">
        <v>500640</v>
      </c>
      <c r="B46" s="128" t="s">
        <v>1786</v>
      </c>
      <c r="C46" s="128" t="s">
        <v>871</v>
      </c>
    </row>
    <row r="47" spans="1:3" x14ac:dyDescent="0.25">
      <c r="A47" s="128">
        <v>500658</v>
      </c>
      <c r="B47" s="128" t="s">
        <v>1785</v>
      </c>
      <c r="C47" s="128" t="s">
        <v>867</v>
      </c>
    </row>
    <row r="48" spans="1:3" x14ac:dyDescent="0.25">
      <c r="A48" s="128">
        <v>500666</v>
      </c>
      <c r="B48" s="128" t="s">
        <v>1784</v>
      </c>
      <c r="C48" s="128" t="s">
        <v>871</v>
      </c>
    </row>
    <row r="49" spans="1:3" x14ac:dyDescent="0.25">
      <c r="A49" s="128">
        <v>500674</v>
      </c>
      <c r="B49" s="128" t="s">
        <v>1783</v>
      </c>
      <c r="C49" s="128" t="s">
        <v>871</v>
      </c>
    </row>
    <row r="50" spans="1:3" x14ac:dyDescent="0.25">
      <c r="A50" s="128">
        <v>500682</v>
      </c>
      <c r="B50" s="128" t="s">
        <v>1782</v>
      </c>
      <c r="C50" s="128" t="s">
        <v>871</v>
      </c>
    </row>
    <row r="51" spans="1:3" x14ac:dyDescent="0.25">
      <c r="A51" s="128">
        <v>500691</v>
      </c>
      <c r="B51" s="128" t="s">
        <v>1781</v>
      </c>
      <c r="C51" s="128" t="s">
        <v>871</v>
      </c>
    </row>
    <row r="52" spans="1:3" x14ac:dyDescent="0.25">
      <c r="A52" s="128">
        <v>500704</v>
      </c>
      <c r="B52" s="128" t="s">
        <v>1780</v>
      </c>
      <c r="C52" s="128" t="s">
        <v>871</v>
      </c>
    </row>
    <row r="53" spans="1:3" x14ac:dyDescent="0.25">
      <c r="A53" s="128">
        <v>500712</v>
      </c>
      <c r="B53" s="128" t="s">
        <v>1779</v>
      </c>
      <c r="C53" s="128" t="s">
        <v>871</v>
      </c>
    </row>
    <row r="54" spans="1:3" x14ac:dyDescent="0.25">
      <c r="A54" s="128">
        <v>500721</v>
      </c>
      <c r="B54" s="128" t="s">
        <v>1778</v>
      </c>
      <c r="C54" s="128" t="s">
        <v>867</v>
      </c>
    </row>
    <row r="55" spans="1:3" x14ac:dyDescent="0.25">
      <c r="A55" s="128">
        <v>500739</v>
      </c>
      <c r="B55" s="128" t="s">
        <v>1777</v>
      </c>
      <c r="C55" s="128" t="s">
        <v>871</v>
      </c>
    </row>
    <row r="56" spans="1:3" x14ac:dyDescent="0.25">
      <c r="A56" s="128">
        <v>500747</v>
      </c>
      <c r="B56" s="128" t="s">
        <v>1776</v>
      </c>
      <c r="C56" s="128" t="s">
        <v>871</v>
      </c>
    </row>
    <row r="57" spans="1:3" x14ac:dyDescent="0.25">
      <c r="A57" s="128">
        <v>500755</v>
      </c>
      <c r="B57" s="128" t="s">
        <v>1775</v>
      </c>
      <c r="C57" s="128" t="s">
        <v>867</v>
      </c>
    </row>
    <row r="58" spans="1:3" x14ac:dyDescent="0.25">
      <c r="A58" s="128">
        <v>500780</v>
      </c>
      <c r="B58" s="128" t="s">
        <v>1774</v>
      </c>
      <c r="C58" s="128" t="s">
        <v>871</v>
      </c>
    </row>
    <row r="59" spans="1:3" x14ac:dyDescent="0.25">
      <c r="A59" s="128">
        <v>500798</v>
      </c>
      <c r="B59" s="128" t="s">
        <v>1773</v>
      </c>
      <c r="C59" s="128" t="s">
        <v>867</v>
      </c>
    </row>
    <row r="60" spans="1:3" x14ac:dyDescent="0.25">
      <c r="A60" s="128">
        <v>500810</v>
      </c>
      <c r="B60" s="128" t="s">
        <v>1772</v>
      </c>
      <c r="C60" s="128" t="s">
        <v>867</v>
      </c>
    </row>
    <row r="61" spans="1:3" x14ac:dyDescent="0.25">
      <c r="A61" s="128">
        <v>500828</v>
      </c>
      <c r="B61" s="128" t="s">
        <v>1771</v>
      </c>
      <c r="C61" s="128" t="s">
        <v>867</v>
      </c>
    </row>
    <row r="62" spans="1:3" x14ac:dyDescent="0.25">
      <c r="A62" s="128">
        <v>500836</v>
      </c>
      <c r="B62" s="128" t="s">
        <v>1770</v>
      </c>
      <c r="C62" s="128" t="s">
        <v>867</v>
      </c>
    </row>
    <row r="63" spans="1:3" x14ac:dyDescent="0.25">
      <c r="A63" s="128">
        <v>500844</v>
      </c>
      <c r="B63" s="128" t="s">
        <v>1769</v>
      </c>
      <c r="C63" s="128" t="s">
        <v>871</v>
      </c>
    </row>
    <row r="64" spans="1:3" x14ac:dyDescent="0.25">
      <c r="A64" s="128">
        <v>500887</v>
      </c>
      <c r="B64" s="128" t="s">
        <v>1768</v>
      </c>
      <c r="C64" s="128" t="s">
        <v>871</v>
      </c>
    </row>
    <row r="65" spans="1:3" x14ac:dyDescent="0.25">
      <c r="A65" s="128">
        <v>500895</v>
      </c>
      <c r="B65" s="128" t="s">
        <v>1767</v>
      </c>
      <c r="C65" s="128" t="s">
        <v>871</v>
      </c>
    </row>
    <row r="66" spans="1:3" x14ac:dyDescent="0.25">
      <c r="A66" s="128">
        <v>500909</v>
      </c>
      <c r="B66" s="128" t="s">
        <v>1766</v>
      </c>
      <c r="C66" s="128" t="s">
        <v>867</v>
      </c>
    </row>
    <row r="67" spans="1:3" x14ac:dyDescent="0.25">
      <c r="A67" s="128">
        <v>500917</v>
      </c>
      <c r="B67" s="128" t="s">
        <v>1765</v>
      </c>
      <c r="C67" s="128" t="s">
        <v>871</v>
      </c>
    </row>
    <row r="68" spans="1:3" x14ac:dyDescent="0.25">
      <c r="A68" s="128">
        <v>500925</v>
      </c>
      <c r="B68" s="128" t="s">
        <v>1764</v>
      </c>
      <c r="C68" s="128" t="s">
        <v>867</v>
      </c>
    </row>
    <row r="69" spans="1:3" x14ac:dyDescent="0.25">
      <c r="A69" s="128">
        <v>500933</v>
      </c>
      <c r="B69" s="128" t="s">
        <v>1763</v>
      </c>
      <c r="C69" s="128" t="s">
        <v>871</v>
      </c>
    </row>
    <row r="70" spans="1:3" x14ac:dyDescent="0.25">
      <c r="A70" s="128">
        <v>500941</v>
      </c>
      <c r="B70" s="128" t="s">
        <v>1762</v>
      </c>
      <c r="C70" s="128" t="s">
        <v>871</v>
      </c>
    </row>
    <row r="71" spans="1:3" x14ac:dyDescent="0.25">
      <c r="A71" s="128">
        <v>500950</v>
      </c>
      <c r="B71" s="128" t="s">
        <v>1761</v>
      </c>
      <c r="C71" s="128" t="s">
        <v>871</v>
      </c>
    </row>
    <row r="72" spans="1:3" x14ac:dyDescent="0.25">
      <c r="A72" s="128">
        <v>500968</v>
      </c>
      <c r="B72" s="128" t="s">
        <v>808</v>
      </c>
      <c r="C72" s="128" t="s">
        <v>867</v>
      </c>
    </row>
    <row r="73" spans="1:3" x14ac:dyDescent="0.25">
      <c r="A73" s="128">
        <v>500976</v>
      </c>
      <c r="B73" s="128" t="s">
        <v>878</v>
      </c>
      <c r="C73" s="128" t="s">
        <v>867</v>
      </c>
    </row>
    <row r="74" spans="1:3" x14ac:dyDescent="0.25">
      <c r="A74" s="128">
        <v>500984</v>
      </c>
      <c r="B74" s="128" t="s">
        <v>1760</v>
      </c>
      <c r="C74" s="128" t="s">
        <v>867</v>
      </c>
    </row>
    <row r="75" spans="1:3" x14ac:dyDescent="0.25">
      <c r="A75" s="128">
        <v>500992</v>
      </c>
      <c r="B75" s="128" t="s">
        <v>1759</v>
      </c>
      <c r="C75" s="128" t="s">
        <v>871</v>
      </c>
    </row>
    <row r="76" spans="1:3" x14ac:dyDescent="0.25">
      <c r="A76" s="128">
        <v>501018</v>
      </c>
      <c r="B76" s="128" t="s">
        <v>1758</v>
      </c>
      <c r="C76" s="128" t="s">
        <v>867</v>
      </c>
    </row>
    <row r="77" spans="1:3" x14ac:dyDescent="0.25">
      <c r="A77" s="128">
        <v>501026</v>
      </c>
      <c r="B77" s="128" t="s">
        <v>813</v>
      </c>
      <c r="C77" s="128"/>
    </row>
    <row r="78" spans="1:3" x14ac:dyDescent="0.25">
      <c r="A78" s="128">
        <v>501034</v>
      </c>
      <c r="B78" s="128" t="s">
        <v>1757</v>
      </c>
      <c r="C78" s="128" t="s">
        <v>876</v>
      </c>
    </row>
    <row r="79" spans="1:3" x14ac:dyDescent="0.25">
      <c r="A79" s="128">
        <v>501042</v>
      </c>
      <c r="B79" s="128" t="s">
        <v>1756</v>
      </c>
      <c r="C79" s="128" t="s">
        <v>876</v>
      </c>
    </row>
    <row r="80" spans="1:3" x14ac:dyDescent="0.25">
      <c r="A80" s="128">
        <v>501069</v>
      </c>
      <c r="B80" s="128" t="s">
        <v>1755</v>
      </c>
      <c r="C80" s="128" t="s">
        <v>876</v>
      </c>
    </row>
    <row r="81" spans="1:3" x14ac:dyDescent="0.25">
      <c r="A81" s="128">
        <v>501077</v>
      </c>
      <c r="B81" s="128" t="s">
        <v>1754</v>
      </c>
      <c r="C81" s="128" t="s">
        <v>876</v>
      </c>
    </row>
    <row r="82" spans="1:3" x14ac:dyDescent="0.25">
      <c r="A82" s="128">
        <v>501085</v>
      </c>
      <c r="B82" s="128" t="s">
        <v>1753</v>
      </c>
      <c r="C82" s="128"/>
    </row>
    <row r="83" spans="1:3" x14ac:dyDescent="0.25">
      <c r="A83" s="128">
        <v>501093</v>
      </c>
      <c r="B83" s="128" t="s">
        <v>1752</v>
      </c>
      <c r="C83" s="128" t="s">
        <v>876</v>
      </c>
    </row>
    <row r="84" spans="1:3" x14ac:dyDescent="0.25">
      <c r="A84" s="128">
        <v>501107</v>
      </c>
      <c r="B84" s="128" t="s">
        <v>1751</v>
      </c>
      <c r="C84" s="128" t="s">
        <v>876</v>
      </c>
    </row>
    <row r="85" spans="1:3" x14ac:dyDescent="0.25">
      <c r="A85" s="128">
        <v>501115</v>
      </c>
      <c r="B85" s="128" t="s">
        <v>1750</v>
      </c>
      <c r="C85" s="128"/>
    </row>
    <row r="86" spans="1:3" x14ac:dyDescent="0.25">
      <c r="A86" s="128">
        <v>501123</v>
      </c>
      <c r="B86" s="128" t="s">
        <v>1749</v>
      </c>
      <c r="C86" s="128"/>
    </row>
    <row r="87" spans="1:3" x14ac:dyDescent="0.25">
      <c r="A87" s="128">
        <v>501140</v>
      </c>
      <c r="B87" s="128" t="s">
        <v>1748</v>
      </c>
      <c r="C87" s="128"/>
    </row>
    <row r="88" spans="1:3" x14ac:dyDescent="0.25">
      <c r="A88" s="128">
        <v>501158</v>
      </c>
      <c r="B88" s="128" t="s">
        <v>1747</v>
      </c>
      <c r="C88" s="128"/>
    </row>
    <row r="89" spans="1:3" x14ac:dyDescent="0.25">
      <c r="A89" s="128">
        <v>501166</v>
      </c>
      <c r="B89" s="128" t="s">
        <v>1746</v>
      </c>
      <c r="C89" s="128"/>
    </row>
    <row r="90" spans="1:3" x14ac:dyDescent="0.25">
      <c r="A90" s="128">
        <v>501174</v>
      </c>
      <c r="B90" s="128" t="s">
        <v>1745</v>
      </c>
      <c r="C90" s="128"/>
    </row>
    <row r="91" spans="1:3" x14ac:dyDescent="0.25">
      <c r="A91" s="128">
        <v>501182</v>
      </c>
      <c r="B91" s="128" t="s">
        <v>1744</v>
      </c>
      <c r="C91" s="128"/>
    </row>
    <row r="92" spans="1:3" x14ac:dyDescent="0.25">
      <c r="A92" s="128">
        <v>501191</v>
      </c>
      <c r="B92" s="128" t="s">
        <v>1743</v>
      </c>
      <c r="C92" s="128" t="s">
        <v>876</v>
      </c>
    </row>
    <row r="93" spans="1:3" x14ac:dyDescent="0.25">
      <c r="A93" s="128">
        <v>501204</v>
      </c>
      <c r="B93" s="128" t="s">
        <v>1742</v>
      </c>
      <c r="C93" s="128" t="s">
        <v>876</v>
      </c>
    </row>
    <row r="94" spans="1:3" x14ac:dyDescent="0.25">
      <c r="A94" s="128">
        <v>501212</v>
      </c>
      <c r="B94" s="128" t="s">
        <v>1741</v>
      </c>
      <c r="C94" s="128" t="s">
        <v>876</v>
      </c>
    </row>
    <row r="95" spans="1:3" x14ac:dyDescent="0.25">
      <c r="A95" s="128">
        <v>501221</v>
      </c>
      <c r="B95" s="128" t="s">
        <v>1740</v>
      </c>
      <c r="C95" s="128" t="s">
        <v>876</v>
      </c>
    </row>
    <row r="96" spans="1:3" x14ac:dyDescent="0.25">
      <c r="A96" s="128">
        <v>501239</v>
      </c>
      <c r="B96" s="128" t="s">
        <v>1739</v>
      </c>
      <c r="C96" s="128"/>
    </row>
    <row r="97" spans="1:3" x14ac:dyDescent="0.25">
      <c r="A97" s="128">
        <v>501247</v>
      </c>
      <c r="B97" s="128" t="s">
        <v>1738</v>
      </c>
      <c r="C97" s="128"/>
    </row>
    <row r="98" spans="1:3" x14ac:dyDescent="0.25">
      <c r="A98" s="128">
        <v>501255</v>
      </c>
      <c r="B98" s="128" t="s">
        <v>1737</v>
      </c>
      <c r="C98" s="128" t="s">
        <v>876</v>
      </c>
    </row>
    <row r="99" spans="1:3" x14ac:dyDescent="0.25">
      <c r="A99" s="128">
        <v>501263</v>
      </c>
      <c r="B99" s="128" t="s">
        <v>1736</v>
      </c>
      <c r="C99" s="128" t="s">
        <v>876</v>
      </c>
    </row>
    <row r="100" spans="1:3" x14ac:dyDescent="0.25">
      <c r="A100" s="128">
        <v>501271</v>
      </c>
      <c r="B100" s="128" t="s">
        <v>1735</v>
      </c>
      <c r="C100" s="128" t="s">
        <v>876</v>
      </c>
    </row>
    <row r="101" spans="1:3" x14ac:dyDescent="0.25">
      <c r="A101" s="128">
        <v>501280</v>
      </c>
      <c r="B101" s="128" t="s">
        <v>1734</v>
      </c>
      <c r="C101" s="128" t="s">
        <v>876</v>
      </c>
    </row>
    <row r="102" spans="1:3" x14ac:dyDescent="0.25">
      <c r="A102" s="128">
        <v>501301</v>
      </c>
      <c r="B102" s="128" t="s">
        <v>1733</v>
      </c>
      <c r="C102" s="128"/>
    </row>
    <row r="103" spans="1:3" x14ac:dyDescent="0.25">
      <c r="A103" s="128">
        <v>501310</v>
      </c>
      <c r="B103" s="128" t="s">
        <v>1732</v>
      </c>
      <c r="C103" s="128"/>
    </row>
    <row r="104" spans="1:3" x14ac:dyDescent="0.25">
      <c r="A104" s="128">
        <v>501328</v>
      </c>
      <c r="B104" s="128" t="s">
        <v>1731</v>
      </c>
      <c r="C104" s="128" t="s">
        <v>876</v>
      </c>
    </row>
    <row r="105" spans="1:3" x14ac:dyDescent="0.25">
      <c r="A105" s="128">
        <v>501336</v>
      </c>
      <c r="B105" s="128" t="s">
        <v>1730</v>
      </c>
      <c r="C105" s="128" t="s">
        <v>876</v>
      </c>
    </row>
    <row r="106" spans="1:3" x14ac:dyDescent="0.25">
      <c r="A106" s="128">
        <v>501344</v>
      </c>
      <c r="B106" s="128" t="s">
        <v>1729</v>
      </c>
      <c r="C106" s="128" t="s">
        <v>876</v>
      </c>
    </row>
    <row r="107" spans="1:3" x14ac:dyDescent="0.25">
      <c r="A107" s="128">
        <v>501352</v>
      </c>
      <c r="B107" s="128" t="s">
        <v>1728</v>
      </c>
      <c r="C107" s="128"/>
    </row>
    <row r="108" spans="1:3" x14ac:dyDescent="0.25">
      <c r="A108" s="128">
        <v>501361</v>
      </c>
      <c r="B108" s="128" t="s">
        <v>1727</v>
      </c>
      <c r="C108" s="128" t="s">
        <v>876</v>
      </c>
    </row>
    <row r="109" spans="1:3" x14ac:dyDescent="0.25">
      <c r="A109" s="128">
        <v>501379</v>
      </c>
      <c r="B109" s="128" t="s">
        <v>1726</v>
      </c>
      <c r="C109" s="128" t="s">
        <v>876</v>
      </c>
    </row>
    <row r="110" spans="1:3" x14ac:dyDescent="0.25">
      <c r="A110" s="128">
        <v>501387</v>
      </c>
      <c r="B110" s="128" t="s">
        <v>1725</v>
      </c>
      <c r="C110" s="128"/>
    </row>
    <row r="111" spans="1:3" x14ac:dyDescent="0.25">
      <c r="A111" s="128">
        <v>501395</v>
      </c>
      <c r="B111" s="128" t="s">
        <v>1724</v>
      </c>
      <c r="C111" s="128" t="s">
        <v>876</v>
      </c>
    </row>
    <row r="112" spans="1:3" x14ac:dyDescent="0.25">
      <c r="A112" s="128">
        <v>501409</v>
      </c>
      <c r="B112" s="128" t="s">
        <v>1723</v>
      </c>
      <c r="C112" s="128"/>
    </row>
    <row r="113" spans="1:3" x14ac:dyDescent="0.25">
      <c r="A113" s="128">
        <v>501417</v>
      </c>
      <c r="B113" s="128" t="s">
        <v>1722</v>
      </c>
      <c r="C113" s="128"/>
    </row>
    <row r="114" spans="1:3" x14ac:dyDescent="0.25">
      <c r="A114" s="128">
        <v>501425</v>
      </c>
      <c r="B114" s="128" t="s">
        <v>1721</v>
      </c>
      <c r="C114" s="128"/>
    </row>
    <row r="115" spans="1:3" x14ac:dyDescent="0.25">
      <c r="A115" s="128">
        <v>502031</v>
      </c>
      <c r="B115" s="128" t="s">
        <v>812</v>
      </c>
      <c r="C115" s="128" t="s">
        <v>867</v>
      </c>
    </row>
    <row r="116" spans="1:3" x14ac:dyDescent="0.25">
      <c r="A116" s="128">
        <v>502049</v>
      </c>
      <c r="B116" s="128" t="s">
        <v>1720</v>
      </c>
      <c r="C116" s="128" t="s">
        <v>867</v>
      </c>
    </row>
    <row r="117" spans="1:3" x14ac:dyDescent="0.25">
      <c r="A117" s="128">
        <v>502057</v>
      </c>
      <c r="B117" s="128" t="s">
        <v>1719</v>
      </c>
      <c r="C117" s="128" t="s">
        <v>867</v>
      </c>
    </row>
    <row r="118" spans="1:3" x14ac:dyDescent="0.25">
      <c r="A118" s="128">
        <v>502065</v>
      </c>
      <c r="B118" s="128" t="s">
        <v>1718</v>
      </c>
      <c r="C118" s="128" t="s">
        <v>876</v>
      </c>
    </row>
    <row r="119" spans="1:3" x14ac:dyDescent="0.25">
      <c r="A119" s="128">
        <v>502073</v>
      </c>
      <c r="B119" s="128" t="s">
        <v>1717</v>
      </c>
      <c r="C119" s="128" t="s">
        <v>876</v>
      </c>
    </row>
    <row r="120" spans="1:3" x14ac:dyDescent="0.25">
      <c r="A120" s="128">
        <v>502090</v>
      </c>
      <c r="B120" s="128" t="s">
        <v>1716</v>
      </c>
      <c r="C120" s="128" t="s">
        <v>876</v>
      </c>
    </row>
    <row r="121" spans="1:3" x14ac:dyDescent="0.25">
      <c r="A121" s="128">
        <v>502103</v>
      </c>
      <c r="B121" s="128" t="s">
        <v>1715</v>
      </c>
      <c r="C121" s="128" t="s">
        <v>876</v>
      </c>
    </row>
    <row r="122" spans="1:3" x14ac:dyDescent="0.25">
      <c r="A122" s="128">
        <v>502111</v>
      </c>
      <c r="B122" s="128" t="s">
        <v>1714</v>
      </c>
      <c r="C122" s="128" t="s">
        <v>867</v>
      </c>
    </row>
    <row r="123" spans="1:3" x14ac:dyDescent="0.25">
      <c r="A123" s="128">
        <v>502120</v>
      </c>
      <c r="B123" s="128" t="s">
        <v>1713</v>
      </c>
      <c r="C123" s="128" t="s">
        <v>876</v>
      </c>
    </row>
    <row r="124" spans="1:3" x14ac:dyDescent="0.25">
      <c r="A124" s="128">
        <v>502154</v>
      </c>
      <c r="B124" s="128" t="s">
        <v>1712</v>
      </c>
      <c r="C124" s="128" t="s">
        <v>876</v>
      </c>
    </row>
    <row r="125" spans="1:3" x14ac:dyDescent="0.25">
      <c r="A125" s="128">
        <v>502162</v>
      </c>
      <c r="B125" s="128" t="s">
        <v>1711</v>
      </c>
      <c r="C125" s="128" t="s">
        <v>867</v>
      </c>
    </row>
    <row r="126" spans="1:3" x14ac:dyDescent="0.25">
      <c r="A126" s="128">
        <v>502171</v>
      </c>
      <c r="B126" s="128" t="s">
        <v>1710</v>
      </c>
      <c r="C126" s="128" t="s">
        <v>867</v>
      </c>
    </row>
    <row r="127" spans="1:3" x14ac:dyDescent="0.25">
      <c r="A127" s="128">
        <v>502189</v>
      </c>
      <c r="B127" s="128" t="s">
        <v>1709</v>
      </c>
      <c r="C127" s="128" t="s">
        <v>876</v>
      </c>
    </row>
    <row r="128" spans="1:3" x14ac:dyDescent="0.25">
      <c r="A128" s="128">
        <v>502197</v>
      </c>
      <c r="B128" s="128" t="s">
        <v>1708</v>
      </c>
      <c r="C128" s="128" t="s">
        <v>876</v>
      </c>
    </row>
    <row r="129" spans="1:3" x14ac:dyDescent="0.25">
      <c r="A129" s="128">
        <v>502201</v>
      </c>
      <c r="B129" s="128" t="s">
        <v>1707</v>
      </c>
      <c r="C129" s="128" t="s">
        <v>876</v>
      </c>
    </row>
    <row r="130" spans="1:3" x14ac:dyDescent="0.25">
      <c r="A130" s="128">
        <v>502219</v>
      </c>
      <c r="B130" s="128" t="s">
        <v>1706</v>
      </c>
      <c r="C130" s="128" t="s">
        <v>867</v>
      </c>
    </row>
    <row r="131" spans="1:3" x14ac:dyDescent="0.25">
      <c r="A131" s="128">
        <v>502227</v>
      </c>
      <c r="B131" s="128" t="s">
        <v>1705</v>
      </c>
      <c r="C131" s="128" t="s">
        <v>876</v>
      </c>
    </row>
    <row r="132" spans="1:3" x14ac:dyDescent="0.25">
      <c r="A132" s="128">
        <v>502243</v>
      </c>
      <c r="B132" s="128" t="s">
        <v>1704</v>
      </c>
      <c r="C132" s="128" t="s">
        <v>876</v>
      </c>
    </row>
    <row r="133" spans="1:3" x14ac:dyDescent="0.25">
      <c r="A133" s="128">
        <v>502251</v>
      </c>
      <c r="B133" s="128" t="s">
        <v>1703</v>
      </c>
      <c r="C133" s="128" t="s">
        <v>876</v>
      </c>
    </row>
    <row r="134" spans="1:3" x14ac:dyDescent="0.25">
      <c r="A134" s="128">
        <v>502260</v>
      </c>
      <c r="B134" s="128" t="s">
        <v>1702</v>
      </c>
      <c r="C134" s="128" t="s">
        <v>867</v>
      </c>
    </row>
    <row r="135" spans="1:3" x14ac:dyDescent="0.25">
      <c r="A135" s="128">
        <v>502278</v>
      </c>
      <c r="B135" s="128" t="s">
        <v>1701</v>
      </c>
      <c r="C135" s="128" t="s">
        <v>876</v>
      </c>
    </row>
    <row r="136" spans="1:3" x14ac:dyDescent="0.25">
      <c r="A136" s="128">
        <v>502286</v>
      </c>
      <c r="B136" s="128" t="s">
        <v>1700</v>
      </c>
      <c r="C136" s="128" t="s">
        <v>876</v>
      </c>
    </row>
    <row r="137" spans="1:3" x14ac:dyDescent="0.25">
      <c r="A137" s="128">
        <v>502294</v>
      </c>
      <c r="B137" s="128" t="s">
        <v>1699</v>
      </c>
      <c r="C137" s="128" t="s">
        <v>867</v>
      </c>
    </row>
    <row r="138" spans="1:3" x14ac:dyDescent="0.25">
      <c r="A138" s="128">
        <v>502324</v>
      </c>
      <c r="B138" s="128" t="s">
        <v>1698</v>
      </c>
      <c r="C138" s="128" t="s">
        <v>876</v>
      </c>
    </row>
    <row r="139" spans="1:3" x14ac:dyDescent="0.25">
      <c r="A139" s="128">
        <v>502332</v>
      </c>
      <c r="B139" s="128" t="s">
        <v>1697</v>
      </c>
      <c r="C139" s="128" t="s">
        <v>867</v>
      </c>
    </row>
    <row r="140" spans="1:3" x14ac:dyDescent="0.25">
      <c r="A140" s="128">
        <v>502341</v>
      </c>
      <c r="B140" s="128" t="s">
        <v>1696</v>
      </c>
      <c r="C140" s="128" t="s">
        <v>867</v>
      </c>
    </row>
    <row r="141" spans="1:3" x14ac:dyDescent="0.25">
      <c r="A141" s="128">
        <v>502359</v>
      </c>
      <c r="B141" s="128" t="s">
        <v>1695</v>
      </c>
      <c r="C141" s="128" t="s">
        <v>867</v>
      </c>
    </row>
    <row r="142" spans="1:3" x14ac:dyDescent="0.25">
      <c r="A142" s="128">
        <v>502367</v>
      </c>
      <c r="B142" s="128" t="s">
        <v>1694</v>
      </c>
      <c r="C142" s="128" t="s">
        <v>876</v>
      </c>
    </row>
    <row r="143" spans="1:3" x14ac:dyDescent="0.25">
      <c r="A143" s="128">
        <v>502375</v>
      </c>
      <c r="B143" s="128" t="s">
        <v>1693</v>
      </c>
      <c r="C143" s="128" t="s">
        <v>876</v>
      </c>
    </row>
    <row r="144" spans="1:3" x14ac:dyDescent="0.25">
      <c r="A144" s="128">
        <v>502383</v>
      </c>
      <c r="B144" s="128" t="s">
        <v>1692</v>
      </c>
      <c r="C144" s="128" t="s">
        <v>867</v>
      </c>
    </row>
    <row r="145" spans="1:3" x14ac:dyDescent="0.25">
      <c r="A145" s="128">
        <v>502391</v>
      </c>
      <c r="B145" s="128" t="s">
        <v>1691</v>
      </c>
      <c r="C145" s="128" t="s">
        <v>876</v>
      </c>
    </row>
    <row r="146" spans="1:3" x14ac:dyDescent="0.25">
      <c r="A146" s="128">
        <v>502413</v>
      </c>
      <c r="B146" s="128" t="s">
        <v>1690</v>
      </c>
      <c r="C146" s="128" t="s">
        <v>867</v>
      </c>
    </row>
    <row r="147" spans="1:3" x14ac:dyDescent="0.25">
      <c r="A147" s="128">
        <v>502421</v>
      </c>
      <c r="B147" s="128" t="s">
        <v>1689</v>
      </c>
      <c r="C147" s="128" t="s">
        <v>867</v>
      </c>
    </row>
    <row r="148" spans="1:3" x14ac:dyDescent="0.25">
      <c r="A148" s="128">
        <v>502430</v>
      </c>
      <c r="B148" s="128" t="s">
        <v>1688</v>
      </c>
      <c r="C148" s="128" t="s">
        <v>867</v>
      </c>
    </row>
    <row r="149" spans="1:3" x14ac:dyDescent="0.25">
      <c r="A149" s="128">
        <v>502448</v>
      </c>
      <c r="B149" s="128" t="s">
        <v>1687</v>
      </c>
      <c r="C149" s="128" t="s">
        <v>876</v>
      </c>
    </row>
    <row r="150" spans="1:3" x14ac:dyDescent="0.25">
      <c r="A150" s="128">
        <v>502456</v>
      </c>
      <c r="B150" s="128" t="s">
        <v>1686</v>
      </c>
      <c r="C150" s="128" t="s">
        <v>876</v>
      </c>
    </row>
    <row r="151" spans="1:3" x14ac:dyDescent="0.25">
      <c r="A151" s="128">
        <v>502464</v>
      </c>
      <c r="B151" s="128" t="s">
        <v>1685</v>
      </c>
      <c r="C151" s="128" t="s">
        <v>876</v>
      </c>
    </row>
    <row r="152" spans="1:3" x14ac:dyDescent="0.25">
      <c r="A152" s="128">
        <v>502472</v>
      </c>
      <c r="B152" s="128" t="s">
        <v>1684</v>
      </c>
      <c r="C152" s="128" t="s">
        <v>876</v>
      </c>
    </row>
    <row r="153" spans="1:3" x14ac:dyDescent="0.25">
      <c r="A153" s="128">
        <v>502481</v>
      </c>
      <c r="B153" s="128" t="s">
        <v>1683</v>
      </c>
      <c r="C153" s="128" t="s">
        <v>867</v>
      </c>
    </row>
    <row r="154" spans="1:3" x14ac:dyDescent="0.25">
      <c r="A154" s="128">
        <v>502499</v>
      </c>
      <c r="B154" s="128" t="s">
        <v>1682</v>
      </c>
      <c r="C154" s="128" t="s">
        <v>876</v>
      </c>
    </row>
    <row r="155" spans="1:3" x14ac:dyDescent="0.25">
      <c r="A155" s="128">
        <v>502502</v>
      </c>
      <c r="B155" s="128" t="s">
        <v>1681</v>
      </c>
      <c r="C155" s="128" t="s">
        <v>867</v>
      </c>
    </row>
    <row r="156" spans="1:3" x14ac:dyDescent="0.25">
      <c r="A156" s="128">
        <v>502511</v>
      </c>
      <c r="B156" s="128" t="s">
        <v>1680</v>
      </c>
      <c r="C156" s="128" t="s">
        <v>876</v>
      </c>
    </row>
    <row r="157" spans="1:3" x14ac:dyDescent="0.25">
      <c r="A157" s="128">
        <v>502537</v>
      </c>
      <c r="B157" s="128" t="s">
        <v>1679</v>
      </c>
      <c r="C157" s="128" t="s">
        <v>876</v>
      </c>
    </row>
    <row r="158" spans="1:3" x14ac:dyDescent="0.25">
      <c r="A158" s="128">
        <v>502570</v>
      </c>
      <c r="B158" s="128" t="s">
        <v>1678</v>
      </c>
      <c r="C158" s="128" t="s">
        <v>867</v>
      </c>
    </row>
    <row r="159" spans="1:3" x14ac:dyDescent="0.25">
      <c r="A159" s="128">
        <v>502588</v>
      </c>
      <c r="B159" s="128" t="s">
        <v>1677</v>
      </c>
      <c r="C159" s="128" t="s">
        <v>867</v>
      </c>
    </row>
    <row r="160" spans="1:3" x14ac:dyDescent="0.25">
      <c r="A160" s="128">
        <v>502596</v>
      </c>
      <c r="B160" s="128" t="s">
        <v>1676</v>
      </c>
      <c r="C160" s="128" t="s">
        <v>867</v>
      </c>
    </row>
    <row r="161" spans="1:3" x14ac:dyDescent="0.25">
      <c r="A161" s="128">
        <v>502600</v>
      </c>
      <c r="B161" s="128" t="s">
        <v>1675</v>
      </c>
      <c r="C161" s="128" t="s">
        <v>876</v>
      </c>
    </row>
    <row r="162" spans="1:3" x14ac:dyDescent="0.25">
      <c r="A162" s="128">
        <v>502618</v>
      </c>
      <c r="B162" s="128" t="s">
        <v>1674</v>
      </c>
      <c r="C162" s="128" t="s">
        <v>867</v>
      </c>
    </row>
    <row r="163" spans="1:3" x14ac:dyDescent="0.25">
      <c r="A163" s="128">
        <v>502626</v>
      </c>
      <c r="B163" s="128" t="s">
        <v>1673</v>
      </c>
      <c r="C163" s="128" t="s">
        <v>876</v>
      </c>
    </row>
    <row r="164" spans="1:3" x14ac:dyDescent="0.25">
      <c r="A164" s="128">
        <v>502634</v>
      </c>
      <c r="B164" s="128" t="s">
        <v>1672</v>
      </c>
      <c r="C164" s="128" t="s">
        <v>876</v>
      </c>
    </row>
    <row r="165" spans="1:3" x14ac:dyDescent="0.25">
      <c r="A165" s="128">
        <v>502642</v>
      </c>
      <c r="B165" s="128" t="s">
        <v>1671</v>
      </c>
      <c r="C165" s="128" t="s">
        <v>876</v>
      </c>
    </row>
    <row r="166" spans="1:3" x14ac:dyDescent="0.25">
      <c r="A166" s="128">
        <v>502651</v>
      </c>
      <c r="B166" s="128" t="s">
        <v>1670</v>
      </c>
      <c r="C166" s="128" t="s">
        <v>876</v>
      </c>
    </row>
    <row r="167" spans="1:3" x14ac:dyDescent="0.25">
      <c r="A167" s="128">
        <v>502669</v>
      </c>
      <c r="B167" s="128" t="s">
        <v>1669</v>
      </c>
      <c r="C167" s="128" t="s">
        <v>867</v>
      </c>
    </row>
    <row r="168" spans="1:3" x14ac:dyDescent="0.25">
      <c r="A168" s="128">
        <v>502677</v>
      </c>
      <c r="B168" s="128" t="s">
        <v>1668</v>
      </c>
      <c r="C168" s="128" t="s">
        <v>876</v>
      </c>
    </row>
    <row r="169" spans="1:3" x14ac:dyDescent="0.25">
      <c r="A169" s="128">
        <v>502693</v>
      </c>
      <c r="B169" s="128" t="s">
        <v>1667</v>
      </c>
      <c r="C169" s="128" t="s">
        <v>867</v>
      </c>
    </row>
    <row r="170" spans="1:3" x14ac:dyDescent="0.25">
      <c r="A170" s="128">
        <v>502707</v>
      </c>
      <c r="B170" s="128" t="s">
        <v>1666</v>
      </c>
      <c r="C170" s="128" t="s">
        <v>867</v>
      </c>
    </row>
    <row r="171" spans="1:3" x14ac:dyDescent="0.25">
      <c r="A171" s="128">
        <v>502715</v>
      </c>
      <c r="B171" s="128" t="s">
        <v>1665</v>
      </c>
      <c r="C171" s="128" t="s">
        <v>876</v>
      </c>
    </row>
    <row r="172" spans="1:3" x14ac:dyDescent="0.25">
      <c r="A172" s="128">
        <v>502723</v>
      </c>
      <c r="B172" s="128" t="s">
        <v>1664</v>
      </c>
      <c r="C172" s="128" t="s">
        <v>876</v>
      </c>
    </row>
    <row r="173" spans="1:3" x14ac:dyDescent="0.25">
      <c r="A173" s="128">
        <v>502731</v>
      </c>
      <c r="B173" s="128" t="s">
        <v>1663</v>
      </c>
      <c r="C173" s="128" t="s">
        <v>876</v>
      </c>
    </row>
    <row r="174" spans="1:3" x14ac:dyDescent="0.25">
      <c r="A174" s="128">
        <v>502740</v>
      </c>
      <c r="B174" s="128" t="s">
        <v>1662</v>
      </c>
      <c r="C174" s="128" t="s">
        <v>876</v>
      </c>
    </row>
    <row r="175" spans="1:3" x14ac:dyDescent="0.25">
      <c r="A175" s="128">
        <v>502758</v>
      </c>
      <c r="B175" s="128" t="s">
        <v>1661</v>
      </c>
      <c r="C175" s="128" t="s">
        <v>876</v>
      </c>
    </row>
    <row r="176" spans="1:3" x14ac:dyDescent="0.25">
      <c r="A176" s="128">
        <v>502766</v>
      </c>
      <c r="B176" s="128" t="s">
        <v>1660</v>
      </c>
      <c r="C176" s="128" t="s">
        <v>867</v>
      </c>
    </row>
    <row r="177" spans="1:3" x14ac:dyDescent="0.25">
      <c r="A177" s="128">
        <v>502782</v>
      </c>
      <c r="B177" s="128" t="s">
        <v>1659</v>
      </c>
      <c r="C177" s="128" t="s">
        <v>876</v>
      </c>
    </row>
    <row r="178" spans="1:3" x14ac:dyDescent="0.25">
      <c r="A178" s="128">
        <v>502791</v>
      </c>
      <c r="B178" s="128" t="s">
        <v>1658</v>
      </c>
      <c r="C178" s="128" t="s">
        <v>876</v>
      </c>
    </row>
    <row r="179" spans="1:3" x14ac:dyDescent="0.25">
      <c r="A179" s="128">
        <v>502804</v>
      </c>
      <c r="B179" s="128" t="s">
        <v>1657</v>
      </c>
      <c r="C179" s="128" t="s">
        <v>876</v>
      </c>
    </row>
    <row r="180" spans="1:3" x14ac:dyDescent="0.25">
      <c r="A180" s="128">
        <v>502812</v>
      </c>
      <c r="B180" s="128" t="s">
        <v>1656</v>
      </c>
      <c r="C180" s="128" t="s">
        <v>867</v>
      </c>
    </row>
    <row r="181" spans="1:3" x14ac:dyDescent="0.25">
      <c r="A181" s="128">
        <v>502821</v>
      </c>
      <c r="B181" s="128" t="s">
        <v>1655</v>
      </c>
      <c r="C181" s="128" t="s">
        <v>876</v>
      </c>
    </row>
    <row r="182" spans="1:3" x14ac:dyDescent="0.25">
      <c r="A182" s="128">
        <v>502847</v>
      </c>
      <c r="B182" s="128" t="s">
        <v>1654</v>
      </c>
      <c r="C182" s="128" t="s">
        <v>867</v>
      </c>
    </row>
    <row r="183" spans="1:3" x14ac:dyDescent="0.25">
      <c r="A183" s="128">
        <v>502863</v>
      </c>
      <c r="B183" s="128" t="s">
        <v>1653</v>
      </c>
      <c r="C183" s="128" t="s">
        <v>867</v>
      </c>
    </row>
    <row r="184" spans="1:3" x14ac:dyDescent="0.25">
      <c r="A184" s="128">
        <v>502871</v>
      </c>
      <c r="B184" s="128" t="s">
        <v>1652</v>
      </c>
      <c r="C184" s="128" t="s">
        <v>876</v>
      </c>
    </row>
    <row r="185" spans="1:3" x14ac:dyDescent="0.25">
      <c r="A185" s="128">
        <v>502880</v>
      </c>
      <c r="B185" s="128" t="s">
        <v>1651</v>
      </c>
      <c r="C185" s="128" t="s">
        <v>867</v>
      </c>
    </row>
    <row r="186" spans="1:3" x14ac:dyDescent="0.25">
      <c r="A186" s="128">
        <v>502898</v>
      </c>
      <c r="B186" s="128" t="s">
        <v>1650</v>
      </c>
      <c r="C186" s="128" t="s">
        <v>867</v>
      </c>
    </row>
    <row r="187" spans="1:3" x14ac:dyDescent="0.25">
      <c r="A187" s="128">
        <v>502910</v>
      </c>
      <c r="B187" s="128" t="s">
        <v>1649</v>
      </c>
      <c r="C187" s="128" t="s">
        <v>876</v>
      </c>
    </row>
    <row r="188" spans="1:3" x14ac:dyDescent="0.25">
      <c r="A188" s="128">
        <v>502928</v>
      </c>
      <c r="B188" s="128" t="s">
        <v>1648</v>
      </c>
      <c r="C188" s="128" t="s">
        <v>876</v>
      </c>
    </row>
    <row r="189" spans="1:3" x14ac:dyDescent="0.25">
      <c r="A189" s="128">
        <v>502936</v>
      </c>
      <c r="B189" s="128" t="s">
        <v>1647</v>
      </c>
      <c r="C189" s="128" t="s">
        <v>867</v>
      </c>
    </row>
    <row r="190" spans="1:3" x14ac:dyDescent="0.25">
      <c r="A190" s="128">
        <v>502944</v>
      </c>
      <c r="B190" s="128" t="s">
        <v>1646</v>
      </c>
      <c r="C190" s="128" t="s">
        <v>876</v>
      </c>
    </row>
    <row r="191" spans="1:3" x14ac:dyDescent="0.25">
      <c r="A191" s="128">
        <v>502952</v>
      </c>
      <c r="B191" s="128" t="s">
        <v>1645</v>
      </c>
      <c r="C191" s="128" t="s">
        <v>867</v>
      </c>
    </row>
    <row r="192" spans="1:3" x14ac:dyDescent="0.25">
      <c r="A192" s="128">
        <v>502961</v>
      </c>
      <c r="B192" s="128" t="s">
        <v>1644</v>
      </c>
      <c r="C192" s="128" t="s">
        <v>876</v>
      </c>
    </row>
    <row r="193" spans="1:3" x14ac:dyDescent="0.25">
      <c r="A193" s="128">
        <v>502979</v>
      </c>
      <c r="B193" s="128" t="s">
        <v>1643</v>
      </c>
      <c r="C193" s="128" t="s">
        <v>876</v>
      </c>
    </row>
    <row r="194" spans="1:3" x14ac:dyDescent="0.25">
      <c r="A194" s="128">
        <v>502987</v>
      </c>
      <c r="B194" s="128" t="s">
        <v>1642</v>
      </c>
      <c r="C194" s="128" t="s">
        <v>876</v>
      </c>
    </row>
    <row r="195" spans="1:3" x14ac:dyDescent="0.25">
      <c r="A195" s="128">
        <v>502995</v>
      </c>
      <c r="B195" s="128" t="s">
        <v>1641</v>
      </c>
      <c r="C195" s="128" t="s">
        <v>867</v>
      </c>
    </row>
    <row r="196" spans="1:3" x14ac:dyDescent="0.25">
      <c r="A196" s="128">
        <v>503002</v>
      </c>
      <c r="B196" s="128" t="s">
        <v>1640</v>
      </c>
      <c r="C196" s="128" t="s">
        <v>867</v>
      </c>
    </row>
    <row r="197" spans="1:3" x14ac:dyDescent="0.25">
      <c r="A197" s="128">
        <v>503011</v>
      </c>
      <c r="B197" s="128" t="s">
        <v>811</v>
      </c>
      <c r="C197" s="128" t="s">
        <v>876</v>
      </c>
    </row>
    <row r="198" spans="1:3" x14ac:dyDescent="0.25">
      <c r="A198" s="128">
        <v>503029</v>
      </c>
      <c r="B198" s="128" t="s">
        <v>1639</v>
      </c>
      <c r="C198" s="128" t="s">
        <v>876</v>
      </c>
    </row>
    <row r="199" spans="1:3" x14ac:dyDescent="0.25">
      <c r="A199" s="128">
        <v>503037</v>
      </c>
      <c r="B199" s="128" t="s">
        <v>1638</v>
      </c>
      <c r="C199" s="128" t="s">
        <v>876</v>
      </c>
    </row>
    <row r="200" spans="1:3" x14ac:dyDescent="0.25">
      <c r="A200" s="128">
        <v>503045</v>
      </c>
      <c r="B200" s="128" t="s">
        <v>1637</v>
      </c>
      <c r="C200" s="128" t="s">
        <v>876</v>
      </c>
    </row>
    <row r="201" spans="1:3" x14ac:dyDescent="0.25">
      <c r="A201" s="128">
        <v>503053</v>
      </c>
      <c r="B201" s="128" t="s">
        <v>1636</v>
      </c>
      <c r="C201" s="128" t="s">
        <v>876</v>
      </c>
    </row>
    <row r="202" spans="1:3" x14ac:dyDescent="0.25">
      <c r="A202" s="128">
        <v>503061</v>
      </c>
      <c r="B202" s="128" t="s">
        <v>1635</v>
      </c>
      <c r="C202" s="128" t="s">
        <v>876</v>
      </c>
    </row>
    <row r="203" spans="1:3" x14ac:dyDescent="0.25">
      <c r="A203" s="128">
        <v>503070</v>
      </c>
      <c r="B203" s="128" t="s">
        <v>1634</v>
      </c>
      <c r="C203" s="128" t="s">
        <v>876</v>
      </c>
    </row>
    <row r="204" spans="1:3" x14ac:dyDescent="0.25">
      <c r="A204" s="128">
        <v>503088</v>
      </c>
      <c r="B204" s="128" t="s">
        <v>1633</v>
      </c>
      <c r="C204" s="128" t="s">
        <v>876</v>
      </c>
    </row>
    <row r="205" spans="1:3" x14ac:dyDescent="0.25">
      <c r="A205" s="128">
        <v>503096</v>
      </c>
      <c r="B205" s="128" t="s">
        <v>1632</v>
      </c>
      <c r="C205" s="128" t="s">
        <v>876</v>
      </c>
    </row>
    <row r="206" spans="1:3" x14ac:dyDescent="0.25">
      <c r="A206" s="128">
        <v>503100</v>
      </c>
      <c r="B206" s="128" t="s">
        <v>1631</v>
      </c>
      <c r="C206" s="128" t="s">
        <v>876</v>
      </c>
    </row>
    <row r="207" spans="1:3" x14ac:dyDescent="0.25">
      <c r="A207" s="128">
        <v>503118</v>
      </c>
      <c r="B207" s="128" t="s">
        <v>1630</v>
      </c>
      <c r="C207" s="128" t="s">
        <v>876</v>
      </c>
    </row>
    <row r="208" spans="1:3" x14ac:dyDescent="0.25">
      <c r="A208" s="128">
        <v>503126</v>
      </c>
      <c r="B208" s="128" t="s">
        <v>1629</v>
      </c>
      <c r="C208" s="128" t="s">
        <v>867</v>
      </c>
    </row>
    <row r="209" spans="1:3" x14ac:dyDescent="0.25">
      <c r="A209" s="128">
        <v>503134</v>
      </c>
      <c r="B209" s="128" t="s">
        <v>1628</v>
      </c>
      <c r="C209" s="128" t="s">
        <v>876</v>
      </c>
    </row>
    <row r="210" spans="1:3" x14ac:dyDescent="0.25">
      <c r="A210" s="128">
        <v>503151</v>
      </c>
      <c r="B210" s="128" t="s">
        <v>1627</v>
      </c>
      <c r="C210" s="128" t="s">
        <v>876</v>
      </c>
    </row>
    <row r="211" spans="1:3" x14ac:dyDescent="0.25">
      <c r="A211" s="128">
        <v>503169</v>
      </c>
      <c r="B211" s="128" t="s">
        <v>1626</v>
      </c>
      <c r="C211" s="128" t="s">
        <v>876</v>
      </c>
    </row>
    <row r="212" spans="1:3" x14ac:dyDescent="0.25">
      <c r="A212" s="128">
        <v>503177</v>
      </c>
      <c r="B212" s="128" t="s">
        <v>1625</v>
      </c>
      <c r="C212" s="128" t="s">
        <v>876</v>
      </c>
    </row>
    <row r="213" spans="1:3" x14ac:dyDescent="0.25">
      <c r="A213" s="128">
        <v>503185</v>
      </c>
      <c r="B213" s="128" t="s">
        <v>1624</v>
      </c>
      <c r="C213" s="128" t="s">
        <v>876</v>
      </c>
    </row>
    <row r="214" spans="1:3" x14ac:dyDescent="0.25">
      <c r="A214" s="128">
        <v>503193</v>
      </c>
      <c r="B214" s="128" t="s">
        <v>1623</v>
      </c>
      <c r="C214" s="128" t="s">
        <v>876</v>
      </c>
    </row>
    <row r="215" spans="1:3" x14ac:dyDescent="0.25">
      <c r="A215" s="128">
        <v>503207</v>
      </c>
      <c r="B215" s="128" t="s">
        <v>1622</v>
      </c>
      <c r="C215" s="128" t="s">
        <v>876</v>
      </c>
    </row>
    <row r="216" spans="1:3" x14ac:dyDescent="0.25">
      <c r="A216" s="128">
        <v>503215</v>
      </c>
      <c r="B216" s="128" t="s">
        <v>1621</v>
      </c>
      <c r="C216" s="128" t="s">
        <v>876</v>
      </c>
    </row>
    <row r="217" spans="1:3" x14ac:dyDescent="0.25">
      <c r="A217" s="128">
        <v>503223</v>
      </c>
      <c r="B217" s="128" t="s">
        <v>1620</v>
      </c>
      <c r="C217" s="128" t="s">
        <v>871</v>
      </c>
    </row>
    <row r="218" spans="1:3" x14ac:dyDescent="0.25">
      <c r="A218" s="128">
        <v>503231</v>
      </c>
      <c r="B218" s="128" t="s">
        <v>1619</v>
      </c>
      <c r="C218" s="128" t="s">
        <v>876</v>
      </c>
    </row>
    <row r="219" spans="1:3" x14ac:dyDescent="0.25">
      <c r="A219" s="128">
        <v>503240</v>
      </c>
      <c r="B219" s="128" t="s">
        <v>1618</v>
      </c>
      <c r="C219" s="128" t="s">
        <v>876</v>
      </c>
    </row>
    <row r="220" spans="1:3" x14ac:dyDescent="0.25">
      <c r="A220" s="128">
        <v>503258</v>
      </c>
      <c r="B220" s="128" t="s">
        <v>1617</v>
      </c>
      <c r="C220" s="128" t="s">
        <v>876</v>
      </c>
    </row>
    <row r="221" spans="1:3" x14ac:dyDescent="0.25">
      <c r="A221" s="128">
        <v>503266</v>
      </c>
      <c r="B221" s="128" t="s">
        <v>1616</v>
      </c>
      <c r="C221" s="128" t="s">
        <v>867</v>
      </c>
    </row>
    <row r="222" spans="1:3" x14ac:dyDescent="0.25">
      <c r="A222" s="128">
        <v>503274</v>
      </c>
      <c r="B222" s="128" t="s">
        <v>1615</v>
      </c>
      <c r="C222" s="128" t="s">
        <v>876</v>
      </c>
    </row>
    <row r="223" spans="1:3" x14ac:dyDescent="0.25">
      <c r="A223" s="128">
        <v>503282</v>
      </c>
      <c r="B223" s="128" t="s">
        <v>1614</v>
      </c>
      <c r="C223" s="128" t="s">
        <v>871</v>
      </c>
    </row>
    <row r="224" spans="1:3" x14ac:dyDescent="0.25">
      <c r="A224" s="128">
        <v>503291</v>
      </c>
      <c r="B224" s="128" t="s">
        <v>1613</v>
      </c>
      <c r="C224" s="128" t="s">
        <v>876</v>
      </c>
    </row>
    <row r="225" spans="1:3" x14ac:dyDescent="0.25">
      <c r="A225" s="128">
        <v>503312</v>
      </c>
      <c r="B225" s="128" t="s">
        <v>1612</v>
      </c>
      <c r="C225" s="128" t="s">
        <v>876</v>
      </c>
    </row>
    <row r="226" spans="1:3" x14ac:dyDescent="0.25">
      <c r="A226" s="128">
        <v>503321</v>
      </c>
      <c r="B226" s="128" t="s">
        <v>1611</v>
      </c>
      <c r="C226" s="128" t="s">
        <v>867</v>
      </c>
    </row>
    <row r="227" spans="1:3" x14ac:dyDescent="0.25">
      <c r="A227" s="128">
        <v>503339</v>
      </c>
      <c r="B227" s="128" t="s">
        <v>1610</v>
      </c>
      <c r="C227" s="128" t="s">
        <v>876</v>
      </c>
    </row>
    <row r="228" spans="1:3" x14ac:dyDescent="0.25">
      <c r="A228" s="128">
        <v>503347</v>
      </c>
      <c r="B228" s="128" t="s">
        <v>1609</v>
      </c>
      <c r="C228" s="128" t="s">
        <v>876</v>
      </c>
    </row>
    <row r="229" spans="1:3" x14ac:dyDescent="0.25">
      <c r="A229" s="128">
        <v>503355</v>
      </c>
      <c r="B229" s="128" t="s">
        <v>1608</v>
      </c>
      <c r="C229" s="128" t="s">
        <v>876</v>
      </c>
    </row>
    <row r="230" spans="1:3" x14ac:dyDescent="0.25">
      <c r="A230" s="128">
        <v>503363</v>
      </c>
      <c r="B230" s="128" t="s">
        <v>1607</v>
      </c>
      <c r="C230" s="128" t="s">
        <v>867</v>
      </c>
    </row>
    <row r="231" spans="1:3" x14ac:dyDescent="0.25">
      <c r="A231" s="128">
        <v>503371</v>
      </c>
      <c r="B231" s="128" t="s">
        <v>1606</v>
      </c>
      <c r="C231" s="128" t="s">
        <v>867</v>
      </c>
    </row>
    <row r="232" spans="1:3" x14ac:dyDescent="0.25">
      <c r="A232" s="128">
        <v>503380</v>
      </c>
      <c r="B232" s="128" t="s">
        <v>1605</v>
      </c>
      <c r="C232" s="128" t="s">
        <v>871</v>
      </c>
    </row>
    <row r="233" spans="1:3" x14ac:dyDescent="0.25">
      <c r="A233" s="128">
        <v>503398</v>
      </c>
      <c r="B233" s="128" t="s">
        <v>1604</v>
      </c>
      <c r="C233" s="128" t="s">
        <v>867</v>
      </c>
    </row>
    <row r="234" spans="1:3" x14ac:dyDescent="0.25">
      <c r="A234" s="128">
        <v>503401</v>
      </c>
      <c r="B234" s="128" t="s">
        <v>1603</v>
      </c>
      <c r="C234" s="128" t="s">
        <v>876</v>
      </c>
    </row>
    <row r="235" spans="1:3" x14ac:dyDescent="0.25">
      <c r="A235" s="128">
        <v>503436</v>
      </c>
      <c r="B235" s="128" t="s">
        <v>1602</v>
      </c>
      <c r="C235" s="128" t="s">
        <v>876</v>
      </c>
    </row>
    <row r="236" spans="1:3" x14ac:dyDescent="0.25">
      <c r="A236" s="128">
        <v>503452</v>
      </c>
      <c r="B236" s="128" t="s">
        <v>1601</v>
      </c>
      <c r="C236" s="128" t="s">
        <v>876</v>
      </c>
    </row>
    <row r="237" spans="1:3" x14ac:dyDescent="0.25">
      <c r="A237" s="128">
        <v>503479</v>
      </c>
      <c r="B237" s="128" t="s">
        <v>1600</v>
      </c>
      <c r="C237" s="128" t="s">
        <v>876</v>
      </c>
    </row>
    <row r="238" spans="1:3" x14ac:dyDescent="0.25">
      <c r="A238" s="128">
        <v>503487</v>
      </c>
      <c r="B238" s="128" t="s">
        <v>1599</v>
      </c>
      <c r="C238" s="128" t="s">
        <v>876</v>
      </c>
    </row>
    <row r="239" spans="1:3" x14ac:dyDescent="0.25">
      <c r="A239" s="128">
        <v>503495</v>
      </c>
      <c r="B239" s="128" t="s">
        <v>1598</v>
      </c>
      <c r="C239" s="128" t="s">
        <v>876</v>
      </c>
    </row>
    <row r="240" spans="1:3" x14ac:dyDescent="0.25">
      <c r="A240" s="128">
        <v>503509</v>
      </c>
      <c r="B240" s="128" t="s">
        <v>1597</v>
      </c>
      <c r="C240" s="128" t="s">
        <v>871</v>
      </c>
    </row>
    <row r="241" spans="1:3" x14ac:dyDescent="0.25">
      <c r="A241" s="128">
        <v>503517</v>
      </c>
      <c r="B241" s="128" t="s">
        <v>1596</v>
      </c>
      <c r="C241" s="128" t="s">
        <v>876</v>
      </c>
    </row>
    <row r="242" spans="1:3" x14ac:dyDescent="0.25">
      <c r="A242" s="128">
        <v>503525</v>
      </c>
      <c r="B242" s="128" t="s">
        <v>1595</v>
      </c>
      <c r="C242" s="128" t="s">
        <v>876</v>
      </c>
    </row>
    <row r="243" spans="1:3" x14ac:dyDescent="0.25">
      <c r="A243" s="128">
        <v>503533</v>
      </c>
      <c r="B243" s="128" t="s">
        <v>1594</v>
      </c>
      <c r="C243" s="128" t="s">
        <v>876</v>
      </c>
    </row>
    <row r="244" spans="1:3" x14ac:dyDescent="0.25">
      <c r="A244" s="128">
        <v>503541</v>
      </c>
      <c r="B244" s="128" t="s">
        <v>1593</v>
      </c>
      <c r="C244" s="128" t="s">
        <v>876</v>
      </c>
    </row>
    <row r="245" spans="1:3" x14ac:dyDescent="0.25">
      <c r="A245" s="128">
        <v>503550</v>
      </c>
      <c r="B245" s="128" t="s">
        <v>1592</v>
      </c>
      <c r="C245" s="128" t="s">
        <v>876</v>
      </c>
    </row>
    <row r="246" spans="1:3" x14ac:dyDescent="0.25">
      <c r="A246" s="128">
        <v>503568</v>
      </c>
      <c r="B246" s="128" t="s">
        <v>1591</v>
      </c>
      <c r="C246" s="128" t="s">
        <v>876</v>
      </c>
    </row>
    <row r="247" spans="1:3" x14ac:dyDescent="0.25">
      <c r="A247" s="128">
        <v>503576</v>
      </c>
      <c r="B247" s="128" t="s">
        <v>1590</v>
      </c>
      <c r="C247" s="128" t="s">
        <v>876</v>
      </c>
    </row>
    <row r="248" spans="1:3" x14ac:dyDescent="0.25">
      <c r="A248" s="128">
        <v>503584</v>
      </c>
      <c r="B248" s="128" t="s">
        <v>1589</v>
      </c>
      <c r="C248" s="128" t="s">
        <v>876</v>
      </c>
    </row>
    <row r="249" spans="1:3" x14ac:dyDescent="0.25">
      <c r="A249" s="128">
        <v>503592</v>
      </c>
      <c r="B249" s="128" t="s">
        <v>1588</v>
      </c>
      <c r="C249" s="128" t="s">
        <v>876</v>
      </c>
    </row>
    <row r="250" spans="1:3" x14ac:dyDescent="0.25">
      <c r="A250" s="128">
        <v>503606</v>
      </c>
      <c r="B250" s="128" t="s">
        <v>1587</v>
      </c>
      <c r="C250" s="128" t="s">
        <v>876</v>
      </c>
    </row>
    <row r="251" spans="1:3" x14ac:dyDescent="0.25">
      <c r="A251" s="128">
        <v>503614</v>
      </c>
      <c r="B251" s="128" t="s">
        <v>1586</v>
      </c>
      <c r="C251" s="128" t="s">
        <v>876</v>
      </c>
    </row>
    <row r="252" spans="1:3" x14ac:dyDescent="0.25">
      <c r="A252" s="128">
        <v>503631</v>
      </c>
      <c r="B252" s="128" t="s">
        <v>1585</v>
      </c>
      <c r="C252" s="128" t="s">
        <v>876</v>
      </c>
    </row>
    <row r="253" spans="1:3" x14ac:dyDescent="0.25">
      <c r="A253" s="128">
        <v>503649</v>
      </c>
      <c r="B253" s="128" t="s">
        <v>1584</v>
      </c>
      <c r="C253" s="128" t="s">
        <v>876</v>
      </c>
    </row>
    <row r="254" spans="1:3" x14ac:dyDescent="0.25">
      <c r="A254" s="128">
        <v>503711</v>
      </c>
      <c r="B254" s="128" t="s">
        <v>1583</v>
      </c>
      <c r="C254" s="128" t="s">
        <v>871</v>
      </c>
    </row>
    <row r="255" spans="1:3" x14ac:dyDescent="0.25">
      <c r="A255" s="128">
        <v>503720</v>
      </c>
      <c r="B255" s="128" t="s">
        <v>1582</v>
      </c>
      <c r="C255" s="128" t="s">
        <v>871</v>
      </c>
    </row>
    <row r="256" spans="1:3" x14ac:dyDescent="0.25">
      <c r="A256" s="128">
        <v>503886</v>
      </c>
      <c r="B256" s="128" t="s">
        <v>1581</v>
      </c>
      <c r="C256" s="128" t="s">
        <v>871</v>
      </c>
    </row>
    <row r="257" spans="1:3" x14ac:dyDescent="0.25">
      <c r="A257" s="128">
        <v>503932</v>
      </c>
      <c r="B257" s="128" t="s">
        <v>1580</v>
      </c>
      <c r="C257" s="128" t="s">
        <v>876</v>
      </c>
    </row>
    <row r="258" spans="1:3" x14ac:dyDescent="0.25">
      <c r="A258" s="128">
        <v>503991</v>
      </c>
      <c r="B258" s="128" t="s">
        <v>1579</v>
      </c>
      <c r="C258" s="128" t="s">
        <v>871</v>
      </c>
    </row>
    <row r="259" spans="1:3" x14ac:dyDescent="0.25">
      <c r="A259" s="128">
        <v>504025</v>
      </c>
      <c r="B259" s="128" t="s">
        <v>810</v>
      </c>
      <c r="C259" s="128" t="s">
        <v>871</v>
      </c>
    </row>
    <row r="260" spans="1:3" x14ac:dyDescent="0.25">
      <c r="A260" s="128">
        <v>504068</v>
      </c>
      <c r="B260" s="128" t="s">
        <v>1578</v>
      </c>
      <c r="C260" s="128" t="s">
        <v>871</v>
      </c>
    </row>
    <row r="261" spans="1:3" x14ac:dyDescent="0.25">
      <c r="A261" s="128">
        <v>504092</v>
      </c>
      <c r="B261" s="128" t="s">
        <v>1577</v>
      </c>
      <c r="C261" s="128" t="s">
        <v>871</v>
      </c>
    </row>
    <row r="262" spans="1:3" x14ac:dyDescent="0.25">
      <c r="A262" s="128">
        <v>504165</v>
      </c>
      <c r="B262" s="128" t="s">
        <v>1576</v>
      </c>
      <c r="C262" s="128" t="s">
        <v>871</v>
      </c>
    </row>
    <row r="263" spans="1:3" x14ac:dyDescent="0.25">
      <c r="A263" s="128">
        <v>504190</v>
      </c>
      <c r="B263" s="128" t="s">
        <v>1575</v>
      </c>
      <c r="C263" s="128" t="s">
        <v>876</v>
      </c>
    </row>
    <row r="264" spans="1:3" x14ac:dyDescent="0.25">
      <c r="A264" s="128">
        <v>504998</v>
      </c>
      <c r="B264" s="128" t="s">
        <v>809</v>
      </c>
      <c r="C264" s="128"/>
    </row>
    <row r="265" spans="1:3" x14ac:dyDescent="0.25">
      <c r="A265" s="128">
        <v>505021</v>
      </c>
      <c r="B265" s="128" t="s">
        <v>1574</v>
      </c>
      <c r="C265" s="128"/>
    </row>
    <row r="266" spans="1:3" x14ac:dyDescent="0.25">
      <c r="A266" s="128">
        <v>505048</v>
      </c>
      <c r="B266" s="128" t="s">
        <v>1573</v>
      </c>
      <c r="C266" s="128" t="s">
        <v>871</v>
      </c>
    </row>
    <row r="267" spans="1:3" x14ac:dyDescent="0.25">
      <c r="A267" s="128">
        <v>505064</v>
      </c>
      <c r="B267" s="128" t="s">
        <v>1572</v>
      </c>
      <c r="C267" s="128" t="s">
        <v>871</v>
      </c>
    </row>
    <row r="268" spans="1:3" x14ac:dyDescent="0.25">
      <c r="A268" s="128">
        <v>505129</v>
      </c>
      <c r="B268" s="128" t="s">
        <v>1571</v>
      </c>
      <c r="C268" s="128" t="s">
        <v>876</v>
      </c>
    </row>
    <row r="269" spans="1:3" x14ac:dyDescent="0.25">
      <c r="A269" s="128">
        <v>505137</v>
      </c>
      <c r="B269" s="128" t="s">
        <v>1570</v>
      </c>
      <c r="C269" s="128" t="s">
        <v>871</v>
      </c>
    </row>
    <row r="270" spans="1:3" x14ac:dyDescent="0.25">
      <c r="A270" s="128">
        <v>505170</v>
      </c>
      <c r="B270" s="128" t="s">
        <v>1569</v>
      </c>
      <c r="C270" s="128"/>
    </row>
    <row r="271" spans="1:3" x14ac:dyDescent="0.25">
      <c r="A271" s="128">
        <v>505196</v>
      </c>
      <c r="B271" s="128" t="s">
        <v>1568</v>
      </c>
      <c r="C271" s="128"/>
    </row>
    <row r="272" spans="1:3" x14ac:dyDescent="0.25">
      <c r="A272" s="128">
        <v>505226</v>
      </c>
      <c r="B272" s="128" t="s">
        <v>1567</v>
      </c>
      <c r="C272" s="128"/>
    </row>
    <row r="273" spans="1:3" x14ac:dyDescent="0.25">
      <c r="A273" s="128">
        <v>505234</v>
      </c>
      <c r="B273" s="128" t="s">
        <v>1566</v>
      </c>
      <c r="C273" s="128"/>
    </row>
    <row r="274" spans="1:3" x14ac:dyDescent="0.25">
      <c r="A274" s="128">
        <v>505242</v>
      </c>
      <c r="B274" s="128" t="s">
        <v>1565</v>
      </c>
      <c r="C274" s="128" t="s">
        <v>867</v>
      </c>
    </row>
    <row r="275" spans="1:3" x14ac:dyDescent="0.25">
      <c r="A275" s="128">
        <v>505251</v>
      </c>
      <c r="B275" s="128" t="s">
        <v>1564</v>
      </c>
      <c r="C275" s="128"/>
    </row>
    <row r="276" spans="1:3" x14ac:dyDescent="0.25">
      <c r="A276" s="128">
        <v>505285</v>
      </c>
      <c r="B276" s="128" t="s">
        <v>1563</v>
      </c>
      <c r="C276" s="128" t="s">
        <v>871</v>
      </c>
    </row>
    <row r="277" spans="1:3" x14ac:dyDescent="0.25">
      <c r="A277" s="128">
        <v>505307</v>
      </c>
      <c r="B277" s="128" t="s">
        <v>1562</v>
      </c>
      <c r="C277" s="128"/>
    </row>
    <row r="278" spans="1:3" x14ac:dyDescent="0.25">
      <c r="A278" s="128">
        <v>505315</v>
      </c>
      <c r="B278" s="128" t="s">
        <v>817</v>
      </c>
      <c r="C278" s="128"/>
    </row>
    <row r="279" spans="1:3" x14ac:dyDescent="0.25">
      <c r="A279" s="128">
        <v>505323</v>
      </c>
      <c r="B279" s="128" t="s">
        <v>1561</v>
      </c>
      <c r="C279" s="128" t="s">
        <v>876</v>
      </c>
    </row>
    <row r="280" spans="1:3" x14ac:dyDescent="0.25">
      <c r="A280" s="128">
        <v>505340</v>
      </c>
      <c r="B280" s="128" t="s">
        <v>1300</v>
      </c>
      <c r="C280" s="128"/>
    </row>
    <row r="281" spans="1:3" x14ac:dyDescent="0.25">
      <c r="A281" s="128">
        <v>505374</v>
      </c>
      <c r="B281" s="128" t="s">
        <v>1560</v>
      </c>
      <c r="C281" s="128"/>
    </row>
    <row r="282" spans="1:3" x14ac:dyDescent="0.25">
      <c r="A282" s="128">
        <v>505404</v>
      </c>
      <c r="B282" s="128" t="s">
        <v>1559</v>
      </c>
      <c r="C282" s="128" t="s">
        <v>871</v>
      </c>
    </row>
    <row r="283" spans="1:3" x14ac:dyDescent="0.25">
      <c r="A283" s="128">
        <v>505421</v>
      </c>
      <c r="B283" s="128" t="s">
        <v>1558</v>
      </c>
      <c r="C283" s="128" t="s">
        <v>867</v>
      </c>
    </row>
    <row r="284" spans="1:3" x14ac:dyDescent="0.25">
      <c r="A284" s="128">
        <v>505439</v>
      </c>
      <c r="B284" s="128" t="s">
        <v>1557</v>
      </c>
      <c r="C284" s="128"/>
    </row>
    <row r="285" spans="1:3" x14ac:dyDescent="0.25">
      <c r="A285" s="128">
        <v>505463</v>
      </c>
      <c r="B285" s="128" t="s">
        <v>1556</v>
      </c>
      <c r="C285" s="128"/>
    </row>
    <row r="286" spans="1:3" x14ac:dyDescent="0.25">
      <c r="A286" s="128">
        <v>505498</v>
      </c>
      <c r="B286" s="128" t="s">
        <v>1555</v>
      </c>
      <c r="C286" s="128"/>
    </row>
    <row r="287" spans="1:3" x14ac:dyDescent="0.25">
      <c r="A287" s="128">
        <v>505510</v>
      </c>
      <c r="B287" s="128" t="s">
        <v>1554</v>
      </c>
      <c r="C287" s="128" t="s">
        <v>871</v>
      </c>
    </row>
    <row r="288" spans="1:3" x14ac:dyDescent="0.25">
      <c r="A288" s="128">
        <v>505536</v>
      </c>
      <c r="B288" s="128" t="s">
        <v>1553</v>
      </c>
      <c r="C288" s="128"/>
    </row>
    <row r="289" spans="1:3" x14ac:dyDescent="0.25">
      <c r="A289" s="128">
        <v>505561</v>
      </c>
      <c r="B289" s="128" t="s">
        <v>1552</v>
      </c>
      <c r="C289" s="128" t="s">
        <v>876</v>
      </c>
    </row>
    <row r="290" spans="1:3" x14ac:dyDescent="0.25">
      <c r="A290" s="128">
        <v>505617</v>
      </c>
      <c r="B290" s="128" t="s">
        <v>1551</v>
      </c>
      <c r="C290" s="128"/>
    </row>
    <row r="291" spans="1:3" x14ac:dyDescent="0.25">
      <c r="A291" s="128">
        <v>505641</v>
      </c>
      <c r="B291" s="128" t="s">
        <v>1550</v>
      </c>
      <c r="C291" s="128"/>
    </row>
    <row r="292" spans="1:3" x14ac:dyDescent="0.25">
      <c r="A292" s="128">
        <v>505676</v>
      </c>
      <c r="B292" s="128" t="s">
        <v>1549</v>
      </c>
      <c r="C292" s="128"/>
    </row>
    <row r="293" spans="1:3" x14ac:dyDescent="0.25">
      <c r="A293" s="128">
        <v>505706</v>
      </c>
      <c r="B293" s="128" t="s">
        <v>1548</v>
      </c>
      <c r="C293" s="128"/>
    </row>
    <row r="294" spans="1:3" x14ac:dyDescent="0.25">
      <c r="A294" s="128">
        <v>505714</v>
      </c>
      <c r="B294" s="128" t="s">
        <v>1547</v>
      </c>
      <c r="C294" s="128" t="s">
        <v>871</v>
      </c>
    </row>
    <row r="295" spans="1:3" x14ac:dyDescent="0.25">
      <c r="A295" s="128">
        <v>505722</v>
      </c>
      <c r="B295" s="128" t="s">
        <v>1546</v>
      </c>
      <c r="C295" s="128" t="s">
        <v>876</v>
      </c>
    </row>
    <row r="296" spans="1:3" x14ac:dyDescent="0.25">
      <c r="A296" s="128">
        <v>505731</v>
      </c>
      <c r="B296" s="128" t="s">
        <v>1545</v>
      </c>
      <c r="C296" s="128" t="s">
        <v>876</v>
      </c>
    </row>
    <row r="297" spans="1:3" x14ac:dyDescent="0.25">
      <c r="A297" s="128">
        <v>505749</v>
      </c>
      <c r="B297" s="128" t="s">
        <v>1544</v>
      </c>
      <c r="C297" s="128"/>
    </row>
    <row r="298" spans="1:3" x14ac:dyDescent="0.25">
      <c r="A298" s="128">
        <v>505757</v>
      </c>
      <c r="B298" s="128" t="s">
        <v>1543</v>
      </c>
      <c r="C298" s="128"/>
    </row>
    <row r="299" spans="1:3" x14ac:dyDescent="0.25">
      <c r="A299" s="128">
        <v>505773</v>
      </c>
      <c r="B299" s="128" t="s">
        <v>1122</v>
      </c>
      <c r="C299" s="128"/>
    </row>
    <row r="300" spans="1:3" x14ac:dyDescent="0.25">
      <c r="A300" s="128">
        <v>505803</v>
      </c>
      <c r="B300" s="128" t="s">
        <v>1542</v>
      </c>
      <c r="C300" s="128"/>
    </row>
    <row r="301" spans="1:3" x14ac:dyDescent="0.25">
      <c r="A301" s="128">
        <v>507300</v>
      </c>
      <c r="B301" s="128" t="s">
        <v>1541</v>
      </c>
      <c r="C301" s="128" t="s">
        <v>876</v>
      </c>
    </row>
    <row r="302" spans="1:3" x14ac:dyDescent="0.25">
      <c r="A302" s="128">
        <v>507407</v>
      </c>
      <c r="B302" s="128" t="s">
        <v>1540</v>
      </c>
      <c r="C302" s="128" t="s">
        <v>876</v>
      </c>
    </row>
    <row r="303" spans="1:3" x14ac:dyDescent="0.25">
      <c r="A303" s="128">
        <v>508438</v>
      </c>
      <c r="B303" s="128" t="s">
        <v>692</v>
      </c>
      <c r="C303" s="128" t="s">
        <v>867</v>
      </c>
    </row>
    <row r="304" spans="1:3" x14ac:dyDescent="0.25">
      <c r="A304" s="128">
        <v>508446</v>
      </c>
      <c r="B304" s="128" t="s">
        <v>1539</v>
      </c>
      <c r="C304" s="128" t="s">
        <v>876</v>
      </c>
    </row>
    <row r="305" spans="1:3" x14ac:dyDescent="0.25">
      <c r="A305" s="128">
        <v>508454</v>
      </c>
      <c r="B305" s="128" t="s">
        <v>1538</v>
      </c>
      <c r="C305" s="128" t="s">
        <v>867</v>
      </c>
    </row>
    <row r="306" spans="1:3" x14ac:dyDescent="0.25">
      <c r="A306" s="128">
        <v>508462</v>
      </c>
      <c r="B306" s="128" t="s">
        <v>1537</v>
      </c>
      <c r="C306" s="128" t="s">
        <v>876</v>
      </c>
    </row>
    <row r="307" spans="1:3" x14ac:dyDescent="0.25">
      <c r="A307" s="128">
        <v>508471</v>
      </c>
      <c r="B307" s="128" t="s">
        <v>1536</v>
      </c>
      <c r="C307" s="128" t="s">
        <v>867</v>
      </c>
    </row>
    <row r="308" spans="1:3" x14ac:dyDescent="0.25">
      <c r="A308" s="128">
        <v>508489</v>
      </c>
      <c r="B308" s="128" t="s">
        <v>1535</v>
      </c>
      <c r="C308" s="128" t="s">
        <v>876</v>
      </c>
    </row>
    <row r="309" spans="1:3" x14ac:dyDescent="0.25">
      <c r="A309" s="128">
        <v>508497</v>
      </c>
      <c r="B309" s="128" t="s">
        <v>796</v>
      </c>
      <c r="C309" s="128" t="s">
        <v>876</v>
      </c>
    </row>
    <row r="310" spans="1:3" x14ac:dyDescent="0.25">
      <c r="A310" s="128">
        <v>508519</v>
      </c>
      <c r="B310" s="128" t="s">
        <v>1534</v>
      </c>
      <c r="C310" s="128" t="s">
        <v>867</v>
      </c>
    </row>
    <row r="311" spans="1:3" x14ac:dyDescent="0.25">
      <c r="A311" s="128">
        <v>508527</v>
      </c>
      <c r="B311" s="128" t="s">
        <v>1533</v>
      </c>
      <c r="C311" s="128" t="s">
        <v>876</v>
      </c>
    </row>
    <row r="312" spans="1:3" x14ac:dyDescent="0.25">
      <c r="A312" s="128">
        <v>508535</v>
      </c>
      <c r="B312" s="128" t="s">
        <v>1532</v>
      </c>
      <c r="C312" s="128" t="s">
        <v>867</v>
      </c>
    </row>
    <row r="313" spans="1:3" x14ac:dyDescent="0.25">
      <c r="A313" s="128">
        <v>508543</v>
      </c>
      <c r="B313" s="128" t="s">
        <v>1531</v>
      </c>
      <c r="C313" s="128" t="s">
        <v>867</v>
      </c>
    </row>
    <row r="314" spans="1:3" x14ac:dyDescent="0.25">
      <c r="A314" s="128">
        <v>508551</v>
      </c>
      <c r="B314" s="128" t="s">
        <v>1530</v>
      </c>
      <c r="C314" s="128" t="s">
        <v>867</v>
      </c>
    </row>
    <row r="315" spans="1:3" x14ac:dyDescent="0.25">
      <c r="A315" s="128">
        <v>508560</v>
      </c>
      <c r="B315" s="128" t="s">
        <v>1529</v>
      </c>
      <c r="C315" s="128" t="s">
        <v>867</v>
      </c>
    </row>
    <row r="316" spans="1:3" x14ac:dyDescent="0.25">
      <c r="A316" s="128">
        <v>508578</v>
      </c>
      <c r="B316" s="128" t="s">
        <v>1528</v>
      </c>
      <c r="C316" s="128" t="s">
        <v>876</v>
      </c>
    </row>
    <row r="317" spans="1:3" x14ac:dyDescent="0.25">
      <c r="A317" s="128">
        <v>508586</v>
      </c>
      <c r="B317" s="128" t="s">
        <v>1527</v>
      </c>
      <c r="C317" s="128" t="s">
        <v>867</v>
      </c>
    </row>
    <row r="318" spans="1:3" x14ac:dyDescent="0.25">
      <c r="A318" s="128">
        <v>508594</v>
      </c>
      <c r="B318" s="128" t="s">
        <v>1526</v>
      </c>
      <c r="C318" s="128" t="s">
        <v>867</v>
      </c>
    </row>
    <row r="319" spans="1:3" x14ac:dyDescent="0.25">
      <c r="A319" s="128">
        <v>508608</v>
      </c>
      <c r="B319" s="128" t="s">
        <v>1525</v>
      </c>
      <c r="C319" s="128" t="s">
        <v>876</v>
      </c>
    </row>
    <row r="320" spans="1:3" x14ac:dyDescent="0.25">
      <c r="A320" s="128">
        <v>508616</v>
      </c>
      <c r="B320" s="128" t="s">
        <v>1524</v>
      </c>
      <c r="C320" s="128" t="s">
        <v>867</v>
      </c>
    </row>
    <row r="321" spans="1:3" x14ac:dyDescent="0.25">
      <c r="A321" s="128">
        <v>508624</v>
      </c>
      <c r="B321" s="128" t="s">
        <v>1523</v>
      </c>
      <c r="C321" s="128" t="s">
        <v>876</v>
      </c>
    </row>
    <row r="322" spans="1:3" x14ac:dyDescent="0.25">
      <c r="A322" s="128">
        <v>508632</v>
      </c>
      <c r="B322" s="128" t="s">
        <v>1522</v>
      </c>
      <c r="C322" s="128" t="s">
        <v>867</v>
      </c>
    </row>
    <row r="323" spans="1:3" x14ac:dyDescent="0.25">
      <c r="A323" s="128">
        <v>508641</v>
      </c>
      <c r="B323" s="128" t="s">
        <v>1521</v>
      </c>
      <c r="C323" s="128" t="s">
        <v>867</v>
      </c>
    </row>
    <row r="324" spans="1:3" x14ac:dyDescent="0.25">
      <c r="A324" s="128">
        <v>508659</v>
      </c>
      <c r="B324" s="128" t="s">
        <v>1520</v>
      </c>
      <c r="C324" s="128" t="s">
        <v>867</v>
      </c>
    </row>
    <row r="325" spans="1:3" x14ac:dyDescent="0.25">
      <c r="A325" s="128">
        <v>508667</v>
      </c>
      <c r="B325" s="128" t="s">
        <v>1519</v>
      </c>
      <c r="C325" s="128" t="s">
        <v>876</v>
      </c>
    </row>
    <row r="326" spans="1:3" x14ac:dyDescent="0.25">
      <c r="A326" s="128">
        <v>508675</v>
      </c>
      <c r="B326" s="128" t="s">
        <v>1518</v>
      </c>
      <c r="C326" s="128" t="s">
        <v>867</v>
      </c>
    </row>
    <row r="327" spans="1:3" x14ac:dyDescent="0.25">
      <c r="A327" s="128">
        <v>508691</v>
      </c>
      <c r="B327" s="128" t="s">
        <v>1517</v>
      </c>
      <c r="C327" s="128" t="s">
        <v>876</v>
      </c>
    </row>
    <row r="328" spans="1:3" x14ac:dyDescent="0.25">
      <c r="A328" s="128">
        <v>508705</v>
      </c>
      <c r="B328" s="128" t="s">
        <v>1516</v>
      </c>
      <c r="C328" s="128" t="s">
        <v>867</v>
      </c>
    </row>
    <row r="329" spans="1:3" x14ac:dyDescent="0.25">
      <c r="A329" s="128">
        <v>508713</v>
      </c>
      <c r="B329" s="128" t="s">
        <v>1515</v>
      </c>
      <c r="C329" s="128" t="s">
        <v>867</v>
      </c>
    </row>
    <row r="330" spans="1:3" x14ac:dyDescent="0.25">
      <c r="A330" s="128">
        <v>508721</v>
      </c>
      <c r="B330" s="128" t="s">
        <v>1514</v>
      </c>
      <c r="C330" s="128" t="s">
        <v>867</v>
      </c>
    </row>
    <row r="331" spans="1:3" x14ac:dyDescent="0.25">
      <c r="A331" s="128">
        <v>508730</v>
      </c>
      <c r="B331" s="128" t="s">
        <v>1513</v>
      </c>
      <c r="C331" s="128" t="s">
        <v>876</v>
      </c>
    </row>
    <row r="332" spans="1:3" x14ac:dyDescent="0.25">
      <c r="A332" s="128">
        <v>508748</v>
      </c>
      <c r="B332" s="128" t="s">
        <v>1512</v>
      </c>
      <c r="C332" s="128" t="s">
        <v>867</v>
      </c>
    </row>
    <row r="333" spans="1:3" x14ac:dyDescent="0.25">
      <c r="A333" s="128">
        <v>508756</v>
      </c>
      <c r="B333" s="128" t="s">
        <v>1511</v>
      </c>
      <c r="C333" s="128" t="s">
        <v>867</v>
      </c>
    </row>
    <row r="334" spans="1:3" x14ac:dyDescent="0.25">
      <c r="A334" s="128">
        <v>508764</v>
      </c>
      <c r="B334" s="128" t="s">
        <v>1510</v>
      </c>
      <c r="C334" s="128" t="s">
        <v>867</v>
      </c>
    </row>
    <row r="335" spans="1:3" x14ac:dyDescent="0.25">
      <c r="A335" s="128">
        <v>508772</v>
      </c>
      <c r="B335" s="128" t="s">
        <v>1509</v>
      </c>
      <c r="C335" s="128" t="s">
        <v>876</v>
      </c>
    </row>
    <row r="336" spans="1:3" x14ac:dyDescent="0.25">
      <c r="A336" s="128">
        <v>508781</v>
      </c>
      <c r="B336" s="128" t="s">
        <v>1508</v>
      </c>
      <c r="C336" s="128" t="s">
        <v>867</v>
      </c>
    </row>
    <row r="337" spans="1:3" x14ac:dyDescent="0.25">
      <c r="A337" s="128">
        <v>508799</v>
      </c>
      <c r="B337" s="128" t="s">
        <v>1507</v>
      </c>
      <c r="C337" s="128" t="s">
        <v>867</v>
      </c>
    </row>
    <row r="338" spans="1:3" x14ac:dyDescent="0.25">
      <c r="A338" s="128">
        <v>508802</v>
      </c>
      <c r="B338" s="128" t="s">
        <v>1506</v>
      </c>
      <c r="C338" s="128" t="s">
        <v>867</v>
      </c>
    </row>
    <row r="339" spans="1:3" x14ac:dyDescent="0.25">
      <c r="A339" s="128">
        <v>508811</v>
      </c>
      <c r="B339" s="128" t="s">
        <v>1505</v>
      </c>
      <c r="C339" s="128" t="s">
        <v>876</v>
      </c>
    </row>
    <row r="340" spans="1:3" x14ac:dyDescent="0.25">
      <c r="A340" s="128">
        <v>508829</v>
      </c>
      <c r="B340" s="128" t="s">
        <v>1504</v>
      </c>
      <c r="C340" s="128" t="s">
        <v>867</v>
      </c>
    </row>
    <row r="341" spans="1:3" x14ac:dyDescent="0.25">
      <c r="A341" s="128">
        <v>508837</v>
      </c>
      <c r="B341" s="128" t="s">
        <v>1503</v>
      </c>
      <c r="C341" s="128" t="s">
        <v>867</v>
      </c>
    </row>
    <row r="342" spans="1:3" x14ac:dyDescent="0.25">
      <c r="A342" s="128">
        <v>508845</v>
      </c>
      <c r="B342" s="128" t="s">
        <v>1502</v>
      </c>
      <c r="C342" s="128" t="s">
        <v>876</v>
      </c>
    </row>
    <row r="343" spans="1:3" x14ac:dyDescent="0.25">
      <c r="A343" s="128">
        <v>508853</v>
      </c>
      <c r="B343" s="128" t="s">
        <v>1501</v>
      </c>
      <c r="C343" s="128" t="s">
        <v>867</v>
      </c>
    </row>
    <row r="344" spans="1:3" x14ac:dyDescent="0.25">
      <c r="A344" s="128">
        <v>508861</v>
      </c>
      <c r="B344" s="128" t="s">
        <v>1500</v>
      </c>
      <c r="C344" s="128" t="s">
        <v>867</v>
      </c>
    </row>
    <row r="345" spans="1:3" x14ac:dyDescent="0.25">
      <c r="A345" s="128">
        <v>508870</v>
      </c>
      <c r="B345" s="128" t="s">
        <v>1499</v>
      </c>
      <c r="C345" s="128" t="s">
        <v>876</v>
      </c>
    </row>
    <row r="346" spans="1:3" x14ac:dyDescent="0.25">
      <c r="A346" s="128">
        <v>508888</v>
      </c>
      <c r="B346" s="128" t="s">
        <v>1498</v>
      </c>
      <c r="C346" s="128" t="s">
        <v>876</v>
      </c>
    </row>
    <row r="347" spans="1:3" x14ac:dyDescent="0.25">
      <c r="A347" s="128">
        <v>508896</v>
      </c>
      <c r="B347" s="128" t="s">
        <v>1497</v>
      </c>
      <c r="C347" s="128" t="s">
        <v>867</v>
      </c>
    </row>
    <row r="348" spans="1:3" x14ac:dyDescent="0.25">
      <c r="A348" s="128">
        <v>508900</v>
      </c>
      <c r="B348" s="128" t="s">
        <v>1496</v>
      </c>
      <c r="C348" s="128" t="s">
        <v>876</v>
      </c>
    </row>
    <row r="349" spans="1:3" x14ac:dyDescent="0.25">
      <c r="A349" s="128">
        <v>508918</v>
      </c>
      <c r="B349" s="128" t="s">
        <v>1495</v>
      </c>
      <c r="C349" s="128" t="s">
        <v>867</v>
      </c>
    </row>
    <row r="350" spans="1:3" x14ac:dyDescent="0.25">
      <c r="A350" s="128">
        <v>508926</v>
      </c>
      <c r="B350" s="128" t="s">
        <v>1494</v>
      </c>
      <c r="C350" s="128" t="s">
        <v>867</v>
      </c>
    </row>
    <row r="351" spans="1:3" x14ac:dyDescent="0.25">
      <c r="A351" s="128">
        <v>508934</v>
      </c>
      <c r="B351" s="128" t="s">
        <v>1493</v>
      </c>
      <c r="C351" s="128" t="s">
        <v>867</v>
      </c>
    </row>
    <row r="352" spans="1:3" x14ac:dyDescent="0.25">
      <c r="A352" s="128">
        <v>508942</v>
      </c>
      <c r="B352" s="128" t="s">
        <v>1492</v>
      </c>
      <c r="C352" s="128" t="s">
        <v>867</v>
      </c>
    </row>
    <row r="353" spans="1:3" x14ac:dyDescent="0.25">
      <c r="A353" s="128">
        <v>508951</v>
      </c>
      <c r="B353" s="128" t="s">
        <v>1491</v>
      </c>
      <c r="C353" s="128" t="s">
        <v>867</v>
      </c>
    </row>
    <row r="354" spans="1:3" x14ac:dyDescent="0.25">
      <c r="A354" s="128">
        <v>508969</v>
      </c>
      <c r="B354" s="128" t="s">
        <v>917</v>
      </c>
      <c r="C354" s="128" t="s">
        <v>867</v>
      </c>
    </row>
    <row r="355" spans="1:3" x14ac:dyDescent="0.25">
      <c r="A355" s="128">
        <v>508977</v>
      </c>
      <c r="B355" s="128" t="s">
        <v>1490</v>
      </c>
      <c r="C355" s="128" t="s">
        <v>867</v>
      </c>
    </row>
    <row r="356" spans="1:3" x14ac:dyDescent="0.25">
      <c r="A356" s="128">
        <v>508985</v>
      </c>
      <c r="B356" s="128" t="s">
        <v>1010</v>
      </c>
      <c r="C356" s="128" t="s">
        <v>867</v>
      </c>
    </row>
    <row r="357" spans="1:3" x14ac:dyDescent="0.25">
      <c r="A357" s="128">
        <v>508993</v>
      </c>
      <c r="B357" s="128" t="s">
        <v>1489</v>
      </c>
      <c r="C357" s="128" t="s">
        <v>876</v>
      </c>
    </row>
    <row r="358" spans="1:3" x14ac:dyDescent="0.25">
      <c r="A358" s="128">
        <v>509001</v>
      </c>
      <c r="B358" s="128" t="s">
        <v>1488</v>
      </c>
      <c r="C358" s="128" t="s">
        <v>867</v>
      </c>
    </row>
    <row r="359" spans="1:3" x14ac:dyDescent="0.25">
      <c r="A359" s="128">
        <v>509019</v>
      </c>
      <c r="B359" s="128" t="s">
        <v>1487</v>
      </c>
      <c r="C359" s="128" t="s">
        <v>867</v>
      </c>
    </row>
    <row r="360" spans="1:3" x14ac:dyDescent="0.25">
      <c r="A360" s="128">
        <v>509027</v>
      </c>
      <c r="B360" s="128" t="s">
        <v>1486</v>
      </c>
      <c r="C360" s="128" t="s">
        <v>867</v>
      </c>
    </row>
    <row r="361" spans="1:3" x14ac:dyDescent="0.25">
      <c r="A361" s="128">
        <v>509035</v>
      </c>
      <c r="B361" s="128" t="s">
        <v>1485</v>
      </c>
      <c r="C361" s="128" t="s">
        <v>867</v>
      </c>
    </row>
    <row r="362" spans="1:3" x14ac:dyDescent="0.25">
      <c r="A362" s="128">
        <v>509043</v>
      </c>
      <c r="B362" s="128" t="s">
        <v>1484</v>
      </c>
      <c r="C362" s="128" t="s">
        <v>876</v>
      </c>
    </row>
    <row r="363" spans="1:3" x14ac:dyDescent="0.25">
      <c r="A363" s="128">
        <v>509051</v>
      </c>
      <c r="B363" s="128" t="s">
        <v>1483</v>
      </c>
      <c r="C363" s="128" t="s">
        <v>876</v>
      </c>
    </row>
    <row r="364" spans="1:3" x14ac:dyDescent="0.25">
      <c r="A364" s="128">
        <v>509060</v>
      </c>
      <c r="B364" s="128" t="s">
        <v>1482</v>
      </c>
      <c r="C364" s="128" t="s">
        <v>867</v>
      </c>
    </row>
    <row r="365" spans="1:3" x14ac:dyDescent="0.25">
      <c r="A365" s="128">
        <v>509086</v>
      </c>
      <c r="B365" s="128" t="s">
        <v>1481</v>
      </c>
      <c r="C365" s="128" t="s">
        <v>876</v>
      </c>
    </row>
    <row r="366" spans="1:3" x14ac:dyDescent="0.25">
      <c r="A366" s="128">
        <v>509094</v>
      </c>
      <c r="B366" s="128" t="s">
        <v>1480</v>
      </c>
      <c r="C366" s="128" t="s">
        <v>876</v>
      </c>
    </row>
    <row r="367" spans="1:3" x14ac:dyDescent="0.25">
      <c r="A367" s="128">
        <v>509124</v>
      </c>
      <c r="B367" s="128" t="s">
        <v>1479</v>
      </c>
      <c r="C367" s="128" t="s">
        <v>876</v>
      </c>
    </row>
    <row r="368" spans="1:3" x14ac:dyDescent="0.25">
      <c r="A368" s="128">
        <v>510301</v>
      </c>
      <c r="B368" s="128" t="s">
        <v>1478</v>
      </c>
      <c r="C368" s="128" t="s">
        <v>876</v>
      </c>
    </row>
    <row r="369" spans="1:3" x14ac:dyDescent="0.25">
      <c r="A369" s="128">
        <v>510441</v>
      </c>
      <c r="B369" s="128" t="s">
        <v>1477</v>
      </c>
      <c r="C369" s="128"/>
    </row>
    <row r="370" spans="1:3" x14ac:dyDescent="0.25">
      <c r="A370" s="128">
        <v>510530</v>
      </c>
      <c r="B370" s="128" t="s">
        <v>1476</v>
      </c>
      <c r="C370" s="128" t="s">
        <v>876</v>
      </c>
    </row>
    <row r="371" spans="1:3" x14ac:dyDescent="0.25">
      <c r="A371" s="128">
        <v>510548</v>
      </c>
      <c r="B371" s="128" t="s">
        <v>1475</v>
      </c>
      <c r="C371" s="128" t="s">
        <v>876</v>
      </c>
    </row>
    <row r="372" spans="1:3" x14ac:dyDescent="0.25">
      <c r="A372" s="128">
        <v>510599</v>
      </c>
      <c r="B372" s="128" t="s">
        <v>1474</v>
      </c>
      <c r="C372" s="128"/>
    </row>
    <row r="373" spans="1:3" x14ac:dyDescent="0.25">
      <c r="A373" s="128">
        <v>510629</v>
      </c>
      <c r="B373" s="128" t="s">
        <v>1473</v>
      </c>
      <c r="C373" s="128" t="s">
        <v>876</v>
      </c>
    </row>
    <row r="374" spans="1:3" x14ac:dyDescent="0.25">
      <c r="A374" s="128">
        <v>510637</v>
      </c>
      <c r="B374" s="128" t="s">
        <v>1472</v>
      </c>
      <c r="C374" s="128" t="s">
        <v>876</v>
      </c>
    </row>
    <row r="375" spans="1:3" x14ac:dyDescent="0.25">
      <c r="A375" s="128">
        <v>510661</v>
      </c>
      <c r="B375" s="128" t="s">
        <v>1471</v>
      </c>
      <c r="C375" s="128" t="s">
        <v>876</v>
      </c>
    </row>
    <row r="376" spans="1:3" x14ac:dyDescent="0.25">
      <c r="A376" s="128">
        <v>510670</v>
      </c>
      <c r="B376" s="128" t="s">
        <v>1470</v>
      </c>
      <c r="C376" s="128" t="s">
        <v>876</v>
      </c>
    </row>
    <row r="377" spans="1:3" x14ac:dyDescent="0.25">
      <c r="A377" s="128">
        <v>510718</v>
      </c>
      <c r="B377" s="128" t="s">
        <v>1469</v>
      </c>
      <c r="C377" s="128" t="s">
        <v>876</v>
      </c>
    </row>
    <row r="378" spans="1:3" x14ac:dyDescent="0.25">
      <c r="A378" s="128">
        <v>510742</v>
      </c>
      <c r="B378" s="128" t="s">
        <v>1468</v>
      </c>
      <c r="C378" s="128" t="s">
        <v>876</v>
      </c>
    </row>
    <row r="379" spans="1:3" x14ac:dyDescent="0.25">
      <c r="A379" s="128">
        <v>510785</v>
      </c>
      <c r="B379" s="128" t="s">
        <v>1467</v>
      </c>
      <c r="C379" s="128"/>
    </row>
    <row r="380" spans="1:3" x14ac:dyDescent="0.25">
      <c r="A380" s="128">
        <v>510807</v>
      </c>
      <c r="B380" s="128" t="s">
        <v>1466</v>
      </c>
      <c r="C380" s="128"/>
    </row>
    <row r="381" spans="1:3" x14ac:dyDescent="0.25">
      <c r="A381" s="128">
        <v>510815</v>
      </c>
      <c r="B381" s="128" t="s">
        <v>1086</v>
      </c>
      <c r="C381" s="128" t="s">
        <v>876</v>
      </c>
    </row>
    <row r="382" spans="1:3" x14ac:dyDescent="0.25">
      <c r="A382" s="128">
        <v>510823</v>
      </c>
      <c r="B382" s="128" t="s">
        <v>1465</v>
      </c>
      <c r="C382" s="128" t="s">
        <v>876</v>
      </c>
    </row>
    <row r="383" spans="1:3" x14ac:dyDescent="0.25">
      <c r="A383" s="128">
        <v>510866</v>
      </c>
      <c r="B383" s="128" t="s">
        <v>1464</v>
      </c>
      <c r="C383" s="128"/>
    </row>
    <row r="384" spans="1:3" x14ac:dyDescent="0.25">
      <c r="A384" s="128">
        <v>510955</v>
      </c>
      <c r="B384" s="128" t="s">
        <v>1221</v>
      </c>
      <c r="C384" s="128" t="s">
        <v>876</v>
      </c>
    </row>
    <row r="385" spans="1:3" x14ac:dyDescent="0.25">
      <c r="A385" s="128">
        <v>510998</v>
      </c>
      <c r="B385" s="128" t="s">
        <v>800</v>
      </c>
      <c r="C385" s="128"/>
    </row>
    <row r="386" spans="1:3" x14ac:dyDescent="0.25">
      <c r="A386" s="128">
        <v>511005</v>
      </c>
      <c r="B386" s="128" t="s">
        <v>1463</v>
      </c>
      <c r="C386" s="128" t="s">
        <v>876</v>
      </c>
    </row>
    <row r="387" spans="1:3" x14ac:dyDescent="0.25">
      <c r="A387" s="128">
        <v>511030</v>
      </c>
      <c r="B387" s="128" t="s">
        <v>1462</v>
      </c>
      <c r="C387" s="128"/>
    </row>
    <row r="388" spans="1:3" x14ac:dyDescent="0.25">
      <c r="A388" s="128">
        <v>511056</v>
      </c>
      <c r="B388" s="128" t="s">
        <v>1461</v>
      </c>
      <c r="C388" s="128"/>
    </row>
    <row r="389" spans="1:3" x14ac:dyDescent="0.25">
      <c r="A389" s="128">
        <v>511064</v>
      </c>
      <c r="B389" s="128" t="s">
        <v>1460</v>
      </c>
      <c r="C389" s="128"/>
    </row>
    <row r="390" spans="1:3" x14ac:dyDescent="0.25">
      <c r="A390" s="128">
        <v>511102</v>
      </c>
      <c r="B390" s="128" t="s">
        <v>1459</v>
      </c>
      <c r="C390" s="128" t="s">
        <v>876</v>
      </c>
    </row>
    <row r="391" spans="1:3" x14ac:dyDescent="0.25">
      <c r="A391" s="128">
        <v>511218</v>
      </c>
      <c r="B391" s="128" t="s">
        <v>793</v>
      </c>
      <c r="C391" s="128" t="s">
        <v>876</v>
      </c>
    </row>
    <row r="392" spans="1:3" x14ac:dyDescent="0.25">
      <c r="A392" s="128">
        <v>511226</v>
      </c>
      <c r="B392" s="128" t="s">
        <v>1458</v>
      </c>
      <c r="C392" s="128" t="s">
        <v>876</v>
      </c>
    </row>
    <row r="393" spans="1:3" x14ac:dyDescent="0.25">
      <c r="A393" s="128">
        <v>511234</v>
      </c>
      <c r="B393" s="128" t="s">
        <v>1457</v>
      </c>
      <c r="C393" s="128" t="s">
        <v>876</v>
      </c>
    </row>
    <row r="394" spans="1:3" x14ac:dyDescent="0.25">
      <c r="A394" s="128">
        <v>511251</v>
      </c>
      <c r="B394" s="128" t="s">
        <v>1456</v>
      </c>
      <c r="C394" s="128" t="s">
        <v>876</v>
      </c>
    </row>
    <row r="395" spans="1:3" x14ac:dyDescent="0.25">
      <c r="A395" s="128">
        <v>511269</v>
      </c>
      <c r="B395" s="128" t="s">
        <v>1455</v>
      </c>
      <c r="C395" s="128" t="s">
        <v>876</v>
      </c>
    </row>
    <row r="396" spans="1:3" x14ac:dyDescent="0.25">
      <c r="A396" s="128">
        <v>511277</v>
      </c>
      <c r="B396" s="128" t="s">
        <v>1454</v>
      </c>
      <c r="C396" s="128" t="s">
        <v>876</v>
      </c>
    </row>
    <row r="397" spans="1:3" x14ac:dyDescent="0.25">
      <c r="A397" s="128">
        <v>511293</v>
      </c>
      <c r="B397" s="128" t="s">
        <v>1453</v>
      </c>
      <c r="C397" s="128" t="s">
        <v>876</v>
      </c>
    </row>
    <row r="398" spans="1:3" x14ac:dyDescent="0.25">
      <c r="A398" s="128">
        <v>511315</v>
      </c>
      <c r="B398" s="128" t="s">
        <v>1452</v>
      </c>
      <c r="C398" s="128" t="s">
        <v>876</v>
      </c>
    </row>
    <row r="399" spans="1:3" x14ac:dyDescent="0.25">
      <c r="A399" s="128">
        <v>511323</v>
      </c>
      <c r="B399" s="128" t="s">
        <v>1451</v>
      </c>
      <c r="C399" s="128"/>
    </row>
    <row r="400" spans="1:3" x14ac:dyDescent="0.25">
      <c r="A400" s="128">
        <v>511331</v>
      </c>
      <c r="B400" s="128" t="s">
        <v>1450</v>
      </c>
      <c r="C400" s="128" t="s">
        <v>876</v>
      </c>
    </row>
    <row r="401" spans="1:3" x14ac:dyDescent="0.25">
      <c r="A401" s="128">
        <v>511340</v>
      </c>
      <c r="B401" s="128" t="s">
        <v>1449</v>
      </c>
      <c r="C401" s="128" t="s">
        <v>876</v>
      </c>
    </row>
    <row r="402" spans="1:3" x14ac:dyDescent="0.25">
      <c r="A402" s="128">
        <v>511358</v>
      </c>
      <c r="B402" s="128" t="s">
        <v>1448</v>
      </c>
      <c r="C402" s="128" t="s">
        <v>876</v>
      </c>
    </row>
    <row r="403" spans="1:3" x14ac:dyDescent="0.25">
      <c r="A403" s="128">
        <v>511366</v>
      </c>
      <c r="B403" s="128" t="s">
        <v>1447</v>
      </c>
      <c r="C403" s="128" t="s">
        <v>876</v>
      </c>
    </row>
    <row r="404" spans="1:3" x14ac:dyDescent="0.25">
      <c r="A404" s="128">
        <v>511374</v>
      </c>
      <c r="B404" s="128" t="s">
        <v>1446</v>
      </c>
      <c r="C404" s="128" t="s">
        <v>876</v>
      </c>
    </row>
    <row r="405" spans="1:3" x14ac:dyDescent="0.25">
      <c r="A405" s="128">
        <v>511391</v>
      </c>
      <c r="B405" s="128" t="s">
        <v>1445</v>
      </c>
      <c r="C405" s="128" t="s">
        <v>876</v>
      </c>
    </row>
    <row r="406" spans="1:3" x14ac:dyDescent="0.25">
      <c r="A406" s="128">
        <v>511404</v>
      </c>
      <c r="B406" s="128" t="s">
        <v>1444</v>
      </c>
      <c r="C406" s="128" t="s">
        <v>876</v>
      </c>
    </row>
    <row r="407" spans="1:3" x14ac:dyDescent="0.25">
      <c r="A407" s="128">
        <v>511421</v>
      </c>
      <c r="B407" s="128" t="s">
        <v>1443</v>
      </c>
      <c r="C407" s="128" t="s">
        <v>876</v>
      </c>
    </row>
    <row r="408" spans="1:3" x14ac:dyDescent="0.25">
      <c r="A408" s="128">
        <v>511439</v>
      </c>
      <c r="B408" s="128" t="s">
        <v>1442</v>
      </c>
      <c r="C408" s="128" t="s">
        <v>876</v>
      </c>
    </row>
    <row r="409" spans="1:3" x14ac:dyDescent="0.25">
      <c r="A409" s="128">
        <v>511447</v>
      </c>
      <c r="B409" s="128" t="s">
        <v>981</v>
      </c>
      <c r="C409" s="128" t="s">
        <v>876</v>
      </c>
    </row>
    <row r="410" spans="1:3" x14ac:dyDescent="0.25">
      <c r="A410" s="128">
        <v>511463</v>
      </c>
      <c r="B410" s="128" t="s">
        <v>1441</v>
      </c>
      <c r="C410" s="128" t="s">
        <v>876</v>
      </c>
    </row>
    <row r="411" spans="1:3" x14ac:dyDescent="0.25">
      <c r="A411" s="128">
        <v>511471</v>
      </c>
      <c r="B411" s="128" t="s">
        <v>1440</v>
      </c>
      <c r="C411" s="128" t="s">
        <v>876</v>
      </c>
    </row>
    <row r="412" spans="1:3" x14ac:dyDescent="0.25">
      <c r="A412" s="128">
        <v>511480</v>
      </c>
      <c r="B412" s="128" t="s">
        <v>1439</v>
      </c>
      <c r="C412" s="128" t="s">
        <v>876</v>
      </c>
    </row>
    <row r="413" spans="1:3" x14ac:dyDescent="0.25">
      <c r="A413" s="128">
        <v>511498</v>
      </c>
      <c r="B413" s="128" t="s">
        <v>1438</v>
      </c>
      <c r="C413" s="128" t="s">
        <v>876</v>
      </c>
    </row>
    <row r="414" spans="1:3" x14ac:dyDescent="0.25">
      <c r="A414" s="128">
        <v>511501</v>
      </c>
      <c r="B414" s="128" t="s">
        <v>1437</v>
      </c>
      <c r="C414" s="128" t="s">
        <v>876</v>
      </c>
    </row>
    <row r="415" spans="1:3" x14ac:dyDescent="0.25">
      <c r="A415" s="128">
        <v>511510</v>
      </c>
      <c r="B415" s="128" t="s">
        <v>1436</v>
      </c>
      <c r="C415" s="128" t="s">
        <v>876</v>
      </c>
    </row>
    <row r="416" spans="1:3" x14ac:dyDescent="0.25">
      <c r="A416" s="128">
        <v>511528</v>
      </c>
      <c r="B416" s="128" t="s">
        <v>1435</v>
      </c>
      <c r="C416" s="128" t="s">
        <v>876</v>
      </c>
    </row>
    <row r="417" spans="1:3" x14ac:dyDescent="0.25">
      <c r="A417" s="128">
        <v>511536</v>
      </c>
      <c r="B417" s="128" t="s">
        <v>1434</v>
      </c>
      <c r="C417" s="128" t="s">
        <v>876</v>
      </c>
    </row>
    <row r="418" spans="1:3" x14ac:dyDescent="0.25">
      <c r="A418" s="128">
        <v>511544</v>
      </c>
      <c r="B418" s="128" t="s">
        <v>1433</v>
      </c>
      <c r="C418" s="128" t="s">
        <v>876</v>
      </c>
    </row>
    <row r="419" spans="1:3" x14ac:dyDescent="0.25">
      <c r="A419" s="128">
        <v>511552</v>
      </c>
      <c r="B419" s="128" t="s">
        <v>1432</v>
      </c>
      <c r="C419" s="128" t="s">
        <v>876</v>
      </c>
    </row>
    <row r="420" spans="1:3" x14ac:dyDescent="0.25">
      <c r="A420" s="128">
        <v>511561</v>
      </c>
      <c r="B420" s="128" t="s">
        <v>1431</v>
      </c>
      <c r="C420" s="128" t="s">
        <v>876</v>
      </c>
    </row>
    <row r="421" spans="1:3" x14ac:dyDescent="0.25">
      <c r="A421" s="128">
        <v>511579</v>
      </c>
      <c r="B421" s="128" t="s">
        <v>1430</v>
      </c>
      <c r="C421" s="128" t="s">
        <v>876</v>
      </c>
    </row>
    <row r="422" spans="1:3" x14ac:dyDescent="0.25">
      <c r="A422" s="128">
        <v>511595</v>
      </c>
      <c r="B422" s="128" t="s">
        <v>1429</v>
      </c>
      <c r="C422" s="128" t="s">
        <v>876</v>
      </c>
    </row>
    <row r="423" spans="1:3" x14ac:dyDescent="0.25">
      <c r="A423" s="128">
        <v>511609</v>
      </c>
      <c r="B423" s="128" t="s">
        <v>1428</v>
      </c>
      <c r="C423" s="128" t="s">
        <v>876</v>
      </c>
    </row>
    <row r="424" spans="1:3" x14ac:dyDescent="0.25">
      <c r="A424" s="128">
        <v>511617</v>
      </c>
      <c r="B424" s="128" t="s">
        <v>1427</v>
      </c>
      <c r="C424" s="128" t="s">
        <v>876</v>
      </c>
    </row>
    <row r="425" spans="1:3" x14ac:dyDescent="0.25">
      <c r="A425" s="128">
        <v>511625</v>
      </c>
      <c r="B425" s="128" t="s">
        <v>1426</v>
      </c>
      <c r="C425" s="128" t="s">
        <v>876</v>
      </c>
    </row>
    <row r="426" spans="1:3" x14ac:dyDescent="0.25">
      <c r="A426" s="128">
        <v>511641</v>
      </c>
      <c r="B426" s="128" t="s">
        <v>1425</v>
      </c>
      <c r="C426" s="128" t="s">
        <v>876</v>
      </c>
    </row>
    <row r="427" spans="1:3" x14ac:dyDescent="0.25">
      <c r="A427" s="128">
        <v>511668</v>
      </c>
      <c r="B427" s="128" t="s">
        <v>1424</v>
      </c>
      <c r="C427" s="128"/>
    </row>
    <row r="428" spans="1:3" x14ac:dyDescent="0.25">
      <c r="A428" s="128">
        <v>511676</v>
      </c>
      <c r="B428" s="128" t="s">
        <v>1423</v>
      </c>
      <c r="C428" s="128" t="s">
        <v>876</v>
      </c>
    </row>
    <row r="429" spans="1:3" x14ac:dyDescent="0.25">
      <c r="A429" s="128">
        <v>511684</v>
      </c>
      <c r="B429" s="128" t="s">
        <v>1422</v>
      </c>
      <c r="C429" s="128" t="s">
        <v>876</v>
      </c>
    </row>
    <row r="430" spans="1:3" x14ac:dyDescent="0.25">
      <c r="A430" s="128">
        <v>511692</v>
      </c>
      <c r="B430" s="128" t="s">
        <v>1421</v>
      </c>
      <c r="C430" s="128" t="s">
        <v>876</v>
      </c>
    </row>
    <row r="431" spans="1:3" x14ac:dyDescent="0.25">
      <c r="A431" s="128">
        <v>511706</v>
      </c>
      <c r="B431" s="128" t="s">
        <v>1080</v>
      </c>
      <c r="C431" s="128" t="s">
        <v>876</v>
      </c>
    </row>
    <row r="432" spans="1:3" x14ac:dyDescent="0.25">
      <c r="A432" s="128">
        <v>511714</v>
      </c>
      <c r="B432" s="128" t="s">
        <v>1420</v>
      </c>
      <c r="C432" s="128" t="s">
        <v>876</v>
      </c>
    </row>
    <row r="433" spans="1:3" x14ac:dyDescent="0.25">
      <c r="A433" s="128">
        <v>511722</v>
      </c>
      <c r="B433" s="128" t="s">
        <v>1419</v>
      </c>
      <c r="C433" s="128" t="s">
        <v>876</v>
      </c>
    </row>
    <row r="434" spans="1:3" x14ac:dyDescent="0.25">
      <c r="A434" s="128">
        <v>511731</v>
      </c>
      <c r="B434" s="128" t="s">
        <v>1418</v>
      </c>
      <c r="C434" s="128" t="s">
        <v>876</v>
      </c>
    </row>
    <row r="435" spans="1:3" x14ac:dyDescent="0.25">
      <c r="A435" s="128">
        <v>511749</v>
      </c>
      <c r="B435" s="128" t="s">
        <v>1417</v>
      </c>
      <c r="C435" s="128" t="s">
        <v>876</v>
      </c>
    </row>
    <row r="436" spans="1:3" x14ac:dyDescent="0.25">
      <c r="A436" s="128">
        <v>511757</v>
      </c>
      <c r="B436" s="128" t="s">
        <v>1416</v>
      </c>
      <c r="C436" s="128" t="s">
        <v>876</v>
      </c>
    </row>
    <row r="437" spans="1:3" x14ac:dyDescent="0.25">
      <c r="A437" s="128">
        <v>511765</v>
      </c>
      <c r="B437" s="128" t="s">
        <v>792</v>
      </c>
      <c r="C437" s="128" t="s">
        <v>876</v>
      </c>
    </row>
    <row r="438" spans="1:3" x14ac:dyDescent="0.25">
      <c r="A438" s="128">
        <v>511773</v>
      </c>
      <c r="B438" s="128" t="s">
        <v>1415</v>
      </c>
      <c r="C438" s="128" t="s">
        <v>876</v>
      </c>
    </row>
    <row r="439" spans="1:3" x14ac:dyDescent="0.25">
      <c r="A439" s="128">
        <v>511781</v>
      </c>
      <c r="B439" s="128" t="s">
        <v>1414</v>
      </c>
      <c r="C439" s="128" t="s">
        <v>876</v>
      </c>
    </row>
    <row r="440" spans="1:3" x14ac:dyDescent="0.25">
      <c r="A440" s="128">
        <v>511790</v>
      </c>
      <c r="B440" s="128" t="s">
        <v>1413</v>
      </c>
      <c r="C440" s="128" t="s">
        <v>876</v>
      </c>
    </row>
    <row r="441" spans="1:3" x14ac:dyDescent="0.25">
      <c r="A441" s="128">
        <v>511803</v>
      </c>
      <c r="B441" s="128" t="s">
        <v>1412</v>
      </c>
      <c r="C441" s="128" t="s">
        <v>876</v>
      </c>
    </row>
    <row r="442" spans="1:3" x14ac:dyDescent="0.25">
      <c r="A442" s="128">
        <v>511811</v>
      </c>
      <c r="B442" s="128" t="s">
        <v>1411</v>
      </c>
      <c r="C442" s="128" t="s">
        <v>876</v>
      </c>
    </row>
    <row r="443" spans="1:3" x14ac:dyDescent="0.25">
      <c r="A443" s="128">
        <v>511820</v>
      </c>
      <c r="B443" s="128" t="s">
        <v>1410</v>
      </c>
      <c r="C443" s="128" t="s">
        <v>876</v>
      </c>
    </row>
    <row r="444" spans="1:3" x14ac:dyDescent="0.25">
      <c r="A444" s="128">
        <v>511838</v>
      </c>
      <c r="B444" s="128" t="s">
        <v>1409</v>
      </c>
      <c r="C444" s="128" t="s">
        <v>876</v>
      </c>
    </row>
    <row r="445" spans="1:3" x14ac:dyDescent="0.25">
      <c r="A445" s="128">
        <v>511846</v>
      </c>
      <c r="B445" s="128" t="s">
        <v>1408</v>
      </c>
      <c r="C445" s="128" t="s">
        <v>876</v>
      </c>
    </row>
    <row r="446" spans="1:3" x14ac:dyDescent="0.25">
      <c r="A446" s="128">
        <v>511854</v>
      </c>
      <c r="B446" s="128" t="s">
        <v>1407</v>
      </c>
      <c r="C446" s="128" t="s">
        <v>876</v>
      </c>
    </row>
    <row r="447" spans="1:3" x14ac:dyDescent="0.25">
      <c r="A447" s="128">
        <v>511862</v>
      </c>
      <c r="B447" s="128" t="s">
        <v>1406</v>
      </c>
      <c r="C447" s="128" t="s">
        <v>876</v>
      </c>
    </row>
    <row r="448" spans="1:3" x14ac:dyDescent="0.25">
      <c r="A448" s="128">
        <v>511871</v>
      </c>
      <c r="B448" s="128" t="s">
        <v>1405</v>
      </c>
      <c r="C448" s="128" t="s">
        <v>876</v>
      </c>
    </row>
    <row r="449" spans="1:3" x14ac:dyDescent="0.25">
      <c r="A449" s="128">
        <v>511889</v>
      </c>
      <c r="B449" s="128" t="s">
        <v>1404</v>
      </c>
      <c r="C449" s="128" t="s">
        <v>876</v>
      </c>
    </row>
    <row r="450" spans="1:3" x14ac:dyDescent="0.25">
      <c r="A450" s="128">
        <v>511897</v>
      </c>
      <c r="B450" s="128" t="s">
        <v>1403</v>
      </c>
      <c r="C450" s="128" t="s">
        <v>876</v>
      </c>
    </row>
    <row r="451" spans="1:3" x14ac:dyDescent="0.25">
      <c r="A451" s="128">
        <v>511901</v>
      </c>
      <c r="B451" s="128" t="s">
        <v>1402</v>
      </c>
      <c r="C451" s="128" t="s">
        <v>876</v>
      </c>
    </row>
    <row r="452" spans="1:3" x14ac:dyDescent="0.25">
      <c r="A452" s="128">
        <v>511919</v>
      </c>
      <c r="B452" s="128" t="s">
        <v>1198</v>
      </c>
      <c r="C452" s="128" t="s">
        <v>876</v>
      </c>
    </row>
    <row r="453" spans="1:3" x14ac:dyDescent="0.25">
      <c r="A453" s="128">
        <v>511927</v>
      </c>
      <c r="B453" s="128" t="s">
        <v>1401</v>
      </c>
      <c r="C453" s="128" t="s">
        <v>876</v>
      </c>
    </row>
    <row r="454" spans="1:3" x14ac:dyDescent="0.25">
      <c r="A454" s="128">
        <v>511943</v>
      </c>
      <c r="B454" s="128" t="s">
        <v>1400</v>
      </c>
      <c r="C454" s="128" t="s">
        <v>876</v>
      </c>
    </row>
    <row r="455" spans="1:3" x14ac:dyDescent="0.25">
      <c r="A455" s="128">
        <v>511978</v>
      </c>
      <c r="B455" s="128" t="s">
        <v>1399</v>
      </c>
      <c r="C455" s="128" t="s">
        <v>876</v>
      </c>
    </row>
    <row r="456" spans="1:3" x14ac:dyDescent="0.25">
      <c r="A456" s="128">
        <v>511994</v>
      </c>
      <c r="B456" s="128" t="s">
        <v>1398</v>
      </c>
      <c r="C456" s="128" t="s">
        <v>876</v>
      </c>
    </row>
    <row r="457" spans="1:3" x14ac:dyDescent="0.25">
      <c r="A457" s="128">
        <v>512001</v>
      </c>
      <c r="B457" s="128" t="s">
        <v>1397</v>
      </c>
      <c r="C457" s="128" t="s">
        <v>876</v>
      </c>
    </row>
    <row r="458" spans="1:3" x14ac:dyDescent="0.25">
      <c r="A458" s="128">
        <v>512010</v>
      </c>
      <c r="B458" s="128" t="s">
        <v>1396</v>
      </c>
      <c r="C458" s="128" t="s">
        <v>876</v>
      </c>
    </row>
    <row r="459" spans="1:3" x14ac:dyDescent="0.25">
      <c r="A459" s="128">
        <v>512036</v>
      </c>
      <c r="B459" s="128" t="s">
        <v>802</v>
      </c>
      <c r="C459" s="128"/>
    </row>
    <row r="460" spans="1:3" x14ac:dyDescent="0.25">
      <c r="A460" s="128">
        <v>512044</v>
      </c>
      <c r="B460" s="128" t="s">
        <v>1395</v>
      </c>
      <c r="C460" s="128" t="s">
        <v>876</v>
      </c>
    </row>
    <row r="461" spans="1:3" x14ac:dyDescent="0.25">
      <c r="A461" s="128">
        <v>512052</v>
      </c>
      <c r="B461" s="128" t="s">
        <v>1394</v>
      </c>
      <c r="C461" s="128"/>
    </row>
    <row r="462" spans="1:3" x14ac:dyDescent="0.25">
      <c r="A462" s="128">
        <v>512061</v>
      </c>
      <c r="B462" s="128" t="s">
        <v>1393</v>
      </c>
      <c r="C462" s="128"/>
    </row>
    <row r="463" spans="1:3" x14ac:dyDescent="0.25">
      <c r="A463" s="128">
        <v>512079</v>
      </c>
      <c r="B463" s="128" t="s">
        <v>1392</v>
      </c>
      <c r="C463" s="128" t="s">
        <v>876</v>
      </c>
    </row>
    <row r="464" spans="1:3" x14ac:dyDescent="0.25">
      <c r="A464" s="128">
        <v>512087</v>
      </c>
      <c r="B464" s="128" t="s">
        <v>1391</v>
      </c>
      <c r="C464" s="128" t="s">
        <v>876</v>
      </c>
    </row>
    <row r="465" spans="1:3" x14ac:dyDescent="0.25">
      <c r="A465" s="128">
        <v>512095</v>
      </c>
      <c r="B465" s="128" t="s">
        <v>1390</v>
      </c>
      <c r="C465" s="128" t="s">
        <v>876</v>
      </c>
    </row>
    <row r="466" spans="1:3" x14ac:dyDescent="0.25">
      <c r="A466" s="128">
        <v>512109</v>
      </c>
      <c r="B466" s="128" t="s">
        <v>1389</v>
      </c>
      <c r="C466" s="128" t="s">
        <v>876</v>
      </c>
    </row>
    <row r="467" spans="1:3" x14ac:dyDescent="0.25">
      <c r="A467" s="128">
        <v>512117</v>
      </c>
      <c r="B467" s="128" t="s">
        <v>1388</v>
      </c>
      <c r="C467" s="128" t="s">
        <v>876</v>
      </c>
    </row>
    <row r="468" spans="1:3" x14ac:dyDescent="0.25">
      <c r="A468" s="128">
        <v>512125</v>
      </c>
      <c r="B468" s="128" t="s">
        <v>1387</v>
      </c>
      <c r="C468" s="128" t="s">
        <v>876</v>
      </c>
    </row>
    <row r="469" spans="1:3" x14ac:dyDescent="0.25">
      <c r="A469" s="128">
        <v>512133</v>
      </c>
      <c r="B469" s="128" t="s">
        <v>1386</v>
      </c>
      <c r="C469" s="128"/>
    </row>
    <row r="470" spans="1:3" x14ac:dyDescent="0.25">
      <c r="A470" s="128">
        <v>512141</v>
      </c>
      <c r="B470" s="128" t="s">
        <v>1385</v>
      </c>
      <c r="C470" s="128" t="s">
        <v>867</v>
      </c>
    </row>
    <row r="471" spans="1:3" x14ac:dyDescent="0.25">
      <c r="A471" s="128">
        <v>512150</v>
      </c>
      <c r="B471" s="128" t="s">
        <v>1384</v>
      </c>
      <c r="C471" s="128"/>
    </row>
    <row r="472" spans="1:3" x14ac:dyDescent="0.25">
      <c r="A472" s="128">
        <v>512168</v>
      </c>
      <c r="B472" s="128" t="s">
        <v>1383</v>
      </c>
      <c r="C472" s="128"/>
    </row>
    <row r="473" spans="1:3" x14ac:dyDescent="0.25">
      <c r="A473" s="128">
        <v>512206</v>
      </c>
      <c r="B473" s="128" t="s">
        <v>1382</v>
      </c>
      <c r="C473" s="128"/>
    </row>
    <row r="474" spans="1:3" x14ac:dyDescent="0.25">
      <c r="A474" s="128">
        <v>512214</v>
      </c>
      <c r="B474" s="128" t="s">
        <v>1381</v>
      </c>
      <c r="C474" s="128"/>
    </row>
    <row r="475" spans="1:3" x14ac:dyDescent="0.25">
      <c r="A475" s="128">
        <v>512222</v>
      </c>
      <c r="B475" s="128" t="s">
        <v>1041</v>
      </c>
      <c r="C475" s="128" t="s">
        <v>876</v>
      </c>
    </row>
    <row r="476" spans="1:3" x14ac:dyDescent="0.25">
      <c r="A476" s="128">
        <v>512257</v>
      </c>
      <c r="B476" s="128" t="s">
        <v>1380</v>
      </c>
      <c r="C476" s="128" t="s">
        <v>876</v>
      </c>
    </row>
    <row r="477" spans="1:3" x14ac:dyDescent="0.25">
      <c r="A477" s="128">
        <v>512265</v>
      </c>
      <c r="B477" s="128" t="s">
        <v>1379</v>
      </c>
      <c r="C477" s="128" t="s">
        <v>876</v>
      </c>
    </row>
    <row r="478" spans="1:3" x14ac:dyDescent="0.25">
      <c r="A478" s="128">
        <v>512273</v>
      </c>
      <c r="B478" s="128" t="s">
        <v>1378</v>
      </c>
      <c r="C478" s="128" t="s">
        <v>867</v>
      </c>
    </row>
    <row r="479" spans="1:3" x14ac:dyDescent="0.25">
      <c r="A479" s="128">
        <v>512290</v>
      </c>
      <c r="B479" s="128" t="s">
        <v>1377</v>
      </c>
      <c r="C479" s="128"/>
    </row>
    <row r="480" spans="1:3" x14ac:dyDescent="0.25">
      <c r="A480" s="128">
        <v>512303</v>
      </c>
      <c r="B480" s="128" t="s">
        <v>1376</v>
      </c>
      <c r="C480" s="128" t="s">
        <v>876</v>
      </c>
    </row>
    <row r="481" spans="1:3" x14ac:dyDescent="0.25">
      <c r="A481" s="128">
        <v>512311</v>
      </c>
      <c r="B481" s="128" t="s">
        <v>1375</v>
      </c>
      <c r="C481" s="128" t="s">
        <v>876</v>
      </c>
    </row>
    <row r="482" spans="1:3" x14ac:dyDescent="0.25">
      <c r="A482" s="128">
        <v>512320</v>
      </c>
      <c r="B482" s="128" t="s">
        <v>1374</v>
      </c>
      <c r="C482" s="128" t="s">
        <v>876</v>
      </c>
    </row>
    <row r="483" spans="1:3" x14ac:dyDescent="0.25">
      <c r="A483" s="128">
        <v>512338</v>
      </c>
      <c r="B483" s="128" t="s">
        <v>1373</v>
      </c>
      <c r="C483" s="128" t="s">
        <v>876</v>
      </c>
    </row>
    <row r="484" spans="1:3" x14ac:dyDescent="0.25">
      <c r="A484" s="128">
        <v>512346</v>
      </c>
      <c r="B484" s="128" t="s">
        <v>1372</v>
      </c>
      <c r="C484" s="128"/>
    </row>
    <row r="485" spans="1:3" x14ac:dyDescent="0.25">
      <c r="A485" s="128">
        <v>512354</v>
      </c>
      <c r="B485" s="128" t="s">
        <v>1371</v>
      </c>
      <c r="C485" s="128" t="s">
        <v>876</v>
      </c>
    </row>
    <row r="486" spans="1:3" x14ac:dyDescent="0.25">
      <c r="A486" s="128">
        <v>512371</v>
      </c>
      <c r="B486" s="128" t="s">
        <v>1370</v>
      </c>
      <c r="C486" s="128"/>
    </row>
    <row r="487" spans="1:3" x14ac:dyDescent="0.25">
      <c r="A487" s="128">
        <v>512389</v>
      </c>
      <c r="B487" s="128" t="s">
        <v>1369</v>
      </c>
      <c r="C487" s="128"/>
    </row>
    <row r="488" spans="1:3" x14ac:dyDescent="0.25">
      <c r="A488" s="128">
        <v>512397</v>
      </c>
      <c r="B488" s="128" t="s">
        <v>1368</v>
      </c>
      <c r="C488" s="128" t="s">
        <v>876</v>
      </c>
    </row>
    <row r="489" spans="1:3" x14ac:dyDescent="0.25">
      <c r="A489" s="128">
        <v>512419</v>
      </c>
      <c r="B489" s="128" t="s">
        <v>1367</v>
      </c>
      <c r="C489" s="128"/>
    </row>
    <row r="490" spans="1:3" x14ac:dyDescent="0.25">
      <c r="A490" s="128">
        <v>512427</v>
      </c>
      <c r="B490" s="128" t="s">
        <v>1366</v>
      </c>
      <c r="C490" s="128" t="s">
        <v>876</v>
      </c>
    </row>
    <row r="491" spans="1:3" x14ac:dyDescent="0.25">
      <c r="A491" s="128">
        <v>512435</v>
      </c>
      <c r="B491" s="128" t="s">
        <v>1232</v>
      </c>
      <c r="C491" s="128"/>
    </row>
    <row r="492" spans="1:3" x14ac:dyDescent="0.25">
      <c r="A492" s="128">
        <v>512443</v>
      </c>
      <c r="B492" s="128" t="s">
        <v>1365</v>
      </c>
      <c r="C492" s="128" t="s">
        <v>876</v>
      </c>
    </row>
    <row r="493" spans="1:3" x14ac:dyDescent="0.25">
      <c r="A493" s="128">
        <v>512451</v>
      </c>
      <c r="B493" s="128" t="s">
        <v>1364</v>
      </c>
      <c r="C493" s="128" t="s">
        <v>876</v>
      </c>
    </row>
    <row r="494" spans="1:3" x14ac:dyDescent="0.25">
      <c r="A494" s="128">
        <v>512460</v>
      </c>
      <c r="B494" s="128" t="s">
        <v>1363</v>
      </c>
      <c r="C494" s="128" t="s">
        <v>876</v>
      </c>
    </row>
    <row r="495" spans="1:3" x14ac:dyDescent="0.25">
      <c r="A495" s="128">
        <v>512478</v>
      </c>
      <c r="B495" s="128" t="s">
        <v>1362</v>
      </c>
      <c r="C495" s="128"/>
    </row>
    <row r="496" spans="1:3" x14ac:dyDescent="0.25">
      <c r="A496" s="128">
        <v>512486</v>
      </c>
      <c r="B496" s="128" t="s">
        <v>1361</v>
      </c>
      <c r="C496" s="128"/>
    </row>
    <row r="497" spans="1:3" x14ac:dyDescent="0.25">
      <c r="A497" s="128">
        <v>512494</v>
      </c>
      <c r="B497" s="128" t="s">
        <v>1360</v>
      </c>
      <c r="C497" s="128" t="s">
        <v>876</v>
      </c>
    </row>
    <row r="498" spans="1:3" x14ac:dyDescent="0.25">
      <c r="A498" s="128">
        <v>512508</v>
      </c>
      <c r="B498" s="128" t="s">
        <v>1300</v>
      </c>
      <c r="C498" s="128"/>
    </row>
    <row r="499" spans="1:3" x14ac:dyDescent="0.25">
      <c r="A499" s="128">
        <v>512524</v>
      </c>
      <c r="B499" s="128" t="s">
        <v>1359</v>
      </c>
      <c r="C499" s="128"/>
    </row>
    <row r="500" spans="1:3" x14ac:dyDescent="0.25">
      <c r="A500" s="128">
        <v>512541</v>
      </c>
      <c r="B500" s="128" t="s">
        <v>1358</v>
      </c>
      <c r="C500" s="128"/>
    </row>
    <row r="501" spans="1:3" x14ac:dyDescent="0.25">
      <c r="A501" s="128">
        <v>512559</v>
      </c>
      <c r="B501" s="128" t="s">
        <v>1357</v>
      </c>
      <c r="C501" s="128" t="s">
        <v>876</v>
      </c>
    </row>
    <row r="502" spans="1:3" x14ac:dyDescent="0.25">
      <c r="A502" s="128">
        <v>512567</v>
      </c>
      <c r="B502" s="128" t="s">
        <v>1356</v>
      </c>
      <c r="C502" s="128"/>
    </row>
    <row r="503" spans="1:3" x14ac:dyDescent="0.25">
      <c r="A503" s="128">
        <v>512575</v>
      </c>
      <c r="B503" s="128" t="s">
        <v>1355</v>
      </c>
      <c r="C503" s="128" t="s">
        <v>876</v>
      </c>
    </row>
    <row r="504" spans="1:3" x14ac:dyDescent="0.25">
      <c r="A504" s="128">
        <v>512583</v>
      </c>
      <c r="B504" s="128" t="s">
        <v>1354</v>
      </c>
      <c r="C504" s="128"/>
    </row>
    <row r="505" spans="1:3" x14ac:dyDescent="0.25">
      <c r="A505" s="128">
        <v>512591</v>
      </c>
      <c r="B505" s="128" t="s">
        <v>1353</v>
      </c>
      <c r="C505" s="128"/>
    </row>
    <row r="506" spans="1:3" x14ac:dyDescent="0.25">
      <c r="A506" s="128">
        <v>512605</v>
      </c>
      <c r="B506" s="128" t="s">
        <v>1352</v>
      </c>
      <c r="C506" s="128" t="s">
        <v>867</v>
      </c>
    </row>
    <row r="507" spans="1:3" x14ac:dyDescent="0.25">
      <c r="A507" s="128">
        <v>512613</v>
      </c>
      <c r="B507" s="128" t="s">
        <v>1351</v>
      </c>
      <c r="C507" s="128"/>
    </row>
    <row r="508" spans="1:3" x14ac:dyDescent="0.25">
      <c r="A508" s="128">
        <v>512621</v>
      </c>
      <c r="B508" s="128" t="s">
        <v>1350</v>
      </c>
      <c r="C508" s="128" t="s">
        <v>876</v>
      </c>
    </row>
    <row r="509" spans="1:3" x14ac:dyDescent="0.25">
      <c r="A509" s="128">
        <v>512630</v>
      </c>
      <c r="B509" s="128" t="s">
        <v>1349</v>
      </c>
      <c r="C509" s="128" t="s">
        <v>876</v>
      </c>
    </row>
    <row r="510" spans="1:3" x14ac:dyDescent="0.25">
      <c r="A510" s="128">
        <v>512648</v>
      </c>
      <c r="B510" s="128" t="s">
        <v>1348</v>
      </c>
      <c r="C510" s="128"/>
    </row>
    <row r="511" spans="1:3" x14ac:dyDescent="0.25">
      <c r="A511" s="128">
        <v>512656</v>
      </c>
      <c r="B511" s="128" t="s">
        <v>1347</v>
      </c>
      <c r="C511" s="128"/>
    </row>
    <row r="512" spans="1:3" x14ac:dyDescent="0.25">
      <c r="A512" s="128">
        <v>512664</v>
      </c>
      <c r="B512" s="128" t="s">
        <v>1346</v>
      </c>
      <c r="C512" s="128"/>
    </row>
    <row r="513" spans="1:3" x14ac:dyDescent="0.25">
      <c r="A513" s="128">
        <v>512672</v>
      </c>
      <c r="B513" s="128" t="s">
        <v>1345</v>
      </c>
      <c r="C513" s="128"/>
    </row>
    <row r="514" spans="1:3" x14ac:dyDescent="0.25">
      <c r="A514" s="128">
        <v>512681</v>
      </c>
      <c r="B514" s="128" t="s">
        <v>1344</v>
      </c>
      <c r="C514" s="128"/>
    </row>
    <row r="515" spans="1:3" x14ac:dyDescent="0.25">
      <c r="A515" s="128">
        <v>512699</v>
      </c>
      <c r="B515" s="128" t="s">
        <v>1343</v>
      </c>
      <c r="C515" s="128" t="s">
        <v>867</v>
      </c>
    </row>
    <row r="516" spans="1:3" x14ac:dyDescent="0.25">
      <c r="A516" s="128">
        <v>512702</v>
      </c>
      <c r="B516" s="128" t="s">
        <v>1342</v>
      </c>
      <c r="C516" s="128"/>
    </row>
    <row r="517" spans="1:3" x14ac:dyDescent="0.25">
      <c r="A517" s="128">
        <v>512711</v>
      </c>
      <c r="B517" s="128" t="s">
        <v>1341</v>
      </c>
      <c r="C517" s="128"/>
    </row>
    <row r="518" spans="1:3" x14ac:dyDescent="0.25">
      <c r="A518" s="128">
        <v>512729</v>
      </c>
      <c r="B518" s="128" t="s">
        <v>799</v>
      </c>
      <c r="C518" s="128" t="s">
        <v>876</v>
      </c>
    </row>
    <row r="519" spans="1:3" x14ac:dyDescent="0.25">
      <c r="A519" s="128">
        <v>512737</v>
      </c>
      <c r="B519" s="128" t="s">
        <v>1340</v>
      </c>
      <c r="C519" s="128" t="s">
        <v>876</v>
      </c>
    </row>
    <row r="520" spans="1:3" x14ac:dyDescent="0.25">
      <c r="A520" s="128">
        <v>512753</v>
      </c>
      <c r="B520" s="128" t="s">
        <v>1339</v>
      </c>
      <c r="C520" s="128"/>
    </row>
    <row r="521" spans="1:3" x14ac:dyDescent="0.25">
      <c r="A521" s="128">
        <v>512761</v>
      </c>
      <c r="B521" s="128" t="s">
        <v>1338</v>
      </c>
      <c r="C521" s="128"/>
    </row>
    <row r="522" spans="1:3" x14ac:dyDescent="0.25">
      <c r="A522" s="128">
        <v>512788</v>
      </c>
      <c r="B522" s="128" t="s">
        <v>1337</v>
      </c>
      <c r="C522" s="128" t="s">
        <v>876</v>
      </c>
    </row>
    <row r="523" spans="1:3" x14ac:dyDescent="0.25">
      <c r="A523" s="128">
        <v>512796</v>
      </c>
      <c r="B523" s="128" t="s">
        <v>1336</v>
      </c>
      <c r="C523" s="128" t="s">
        <v>876</v>
      </c>
    </row>
    <row r="524" spans="1:3" x14ac:dyDescent="0.25">
      <c r="A524" s="128">
        <v>512818</v>
      </c>
      <c r="B524" s="128" t="s">
        <v>1335</v>
      </c>
      <c r="C524" s="128"/>
    </row>
    <row r="525" spans="1:3" x14ac:dyDescent="0.25">
      <c r="A525" s="128">
        <v>512834</v>
      </c>
      <c r="B525" s="128" t="s">
        <v>1334</v>
      </c>
      <c r="C525" s="128"/>
    </row>
    <row r="526" spans="1:3" x14ac:dyDescent="0.25">
      <c r="A526" s="128">
        <v>513881</v>
      </c>
      <c r="B526" s="128" t="s">
        <v>815</v>
      </c>
      <c r="C526" s="128" t="s">
        <v>876</v>
      </c>
    </row>
    <row r="527" spans="1:3" x14ac:dyDescent="0.25">
      <c r="A527" s="128">
        <v>513903</v>
      </c>
      <c r="B527" s="128" t="s">
        <v>1333</v>
      </c>
      <c r="C527" s="128" t="s">
        <v>876</v>
      </c>
    </row>
    <row r="528" spans="1:3" x14ac:dyDescent="0.25">
      <c r="A528" s="128">
        <v>513911</v>
      </c>
      <c r="B528" s="128" t="s">
        <v>1332</v>
      </c>
      <c r="C528" s="128" t="s">
        <v>876</v>
      </c>
    </row>
    <row r="529" spans="1:3" x14ac:dyDescent="0.25">
      <c r="A529" s="128">
        <v>513920</v>
      </c>
      <c r="B529" s="128" t="s">
        <v>1331</v>
      </c>
      <c r="C529" s="128" t="s">
        <v>876</v>
      </c>
    </row>
    <row r="530" spans="1:3" x14ac:dyDescent="0.25">
      <c r="A530" s="128">
        <v>513938</v>
      </c>
      <c r="B530" s="128" t="s">
        <v>1330</v>
      </c>
      <c r="C530" s="128" t="s">
        <v>876</v>
      </c>
    </row>
    <row r="531" spans="1:3" x14ac:dyDescent="0.25">
      <c r="A531" s="128">
        <v>513946</v>
      </c>
      <c r="B531" s="128" t="s">
        <v>1329</v>
      </c>
      <c r="C531" s="128" t="s">
        <v>876</v>
      </c>
    </row>
    <row r="532" spans="1:3" x14ac:dyDescent="0.25">
      <c r="A532" s="128">
        <v>513954</v>
      </c>
      <c r="B532" s="128" t="s">
        <v>1328</v>
      </c>
      <c r="C532" s="128"/>
    </row>
    <row r="533" spans="1:3" x14ac:dyDescent="0.25">
      <c r="A533" s="128">
        <v>513962</v>
      </c>
      <c r="B533" s="128" t="s">
        <v>1327</v>
      </c>
      <c r="C533" s="128" t="s">
        <v>876</v>
      </c>
    </row>
    <row r="534" spans="1:3" x14ac:dyDescent="0.25">
      <c r="A534" s="128">
        <v>513971</v>
      </c>
      <c r="B534" s="128" t="s">
        <v>1326</v>
      </c>
      <c r="C534" s="128" t="s">
        <v>876</v>
      </c>
    </row>
    <row r="535" spans="1:3" x14ac:dyDescent="0.25">
      <c r="A535" s="128">
        <v>513989</v>
      </c>
      <c r="B535" s="128" t="s">
        <v>1325</v>
      </c>
      <c r="C535" s="128"/>
    </row>
    <row r="536" spans="1:3" x14ac:dyDescent="0.25">
      <c r="A536" s="128">
        <v>513997</v>
      </c>
      <c r="B536" s="128" t="s">
        <v>1324</v>
      </c>
      <c r="C536" s="128" t="s">
        <v>867</v>
      </c>
    </row>
    <row r="537" spans="1:3" x14ac:dyDescent="0.25">
      <c r="A537" s="128">
        <v>514004</v>
      </c>
      <c r="B537" s="128" t="s">
        <v>880</v>
      </c>
      <c r="C537" s="128" t="s">
        <v>876</v>
      </c>
    </row>
    <row r="538" spans="1:3" x14ac:dyDescent="0.25">
      <c r="A538" s="128">
        <v>514012</v>
      </c>
      <c r="B538" s="128" t="s">
        <v>1323</v>
      </c>
      <c r="C538" s="128"/>
    </row>
    <row r="539" spans="1:3" x14ac:dyDescent="0.25">
      <c r="A539" s="128">
        <v>514021</v>
      </c>
      <c r="B539" s="128" t="s">
        <v>1322</v>
      </c>
      <c r="C539" s="128" t="s">
        <v>876</v>
      </c>
    </row>
    <row r="540" spans="1:3" x14ac:dyDescent="0.25">
      <c r="A540" s="128">
        <v>514039</v>
      </c>
      <c r="B540" s="128" t="s">
        <v>1321</v>
      </c>
      <c r="C540" s="128" t="s">
        <v>876</v>
      </c>
    </row>
    <row r="541" spans="1:3" x14ac:dyDescent="0.25">
      <c r="A541" s="128">
        <v>514063</v>
      </c>
      <c r="B541" s="128" t="s">
        <v>1320</v>
      </c>
      <c r="C541" s="128" t="s">
        <v>876</v>
      </c>
    </row>
    <row r="542" spans="1:3" x14ac:dyDescent="0.25">
      <c r="A542" s="128">
        <v>514071</v>
      </c>
      <c r="B542" s="128" t="s">
        <v>1319</v>
      </c>
      <c r="C542" s="128" t="s">
        <v>876</v>
      </c>
    </row>
    <row r="543" spans="1:3" x14ac:dyDescent="0.25">
      <c r="A543" s="128">
        <v>514080</v>
      </c>
      <c r="B543" s="128" t="s">
        <v>1318</v>
      </c>
      <c r="C543" s="128" t="s">
        <v>876</v>
      </c>
    </row>
    <row r="544" spans="1:3" x14ac:dyDescent="0.25">
      <c r="A544" s="128">
        <v>514098</v>
      </c>
      <c r="B544" s="128" t="s">
        <v>1317</v>
      </c>
      <c r="C544" s="128" t="s">
        <v>876</v>
      </c>
    </row>
    <row r="545" spans="1:3" x14ac:dyDescent="0.25">
      <c r="A545" s="128">
        <v>514101</v>
      </c>
      <c r="B545" s="128" t="s">
        <v>1316</v>
      </c>
      <c r="C545" s="128" t="s">
        <v>876</v>
      </c>
    </row>
    <row r="546" spans="1:3" x14ac:dyDescent="0.25">
      <c r="A546" s="128">
        <v>514110</v>
      </c>
      <c r="B546" s="128" t="s">
        <v>1315</v>
      </c>
      <c r="C546" s="128" t="s">
        <v>876</v>
      </c>
    </row>
    <row r="547" spans="1:3" x14ac:dyDescent="0.25">
      <c r="A547" s="128">
        <v>514128</v>
      </c>
      <c r="B547" s="128" t="s">
        <v>1314</v>
      </c>
      <c r="C547" s="128" t="s">
        <v>876</v>
      </c>
    </row>
    <row r="548" spans="1:3" x14ac:dyDescent="0.25">
      <c r="A548" s="128">
        <v>514136</v>
      </c>
      <c r="B548" s="128" t="s">
        <v>1313</v>
      </c>
      <c r="C548" s="128" t="s">
        <v>876</v>
      </c>
    </row>
    <row r="549" spans="1:3" x14ac:dyDescent="0.25">
      <c r="A549" s="128">
        <v>514144</v>
      </c>
      <c r="B549" s="128" t="s">
        <v>1312</v>
      </c>
      <c r="C549" s="128" t="s">
        <v>876</v>
      </c>
    </row>
    <row r="550" spans="1:3" x14ac:dyDescent="0.25">
      <c r="A550" s="128">
        <v>514179</v>
      </c>
      <c r="B550" s="128" t="s">
        <v>1311</v>
      </c>
      <c r="C550" s="128" t="s">
        <v>876</v>
      </c>
    </row>
    <row r="551" spans="1:3" x14ac:dyDescent="0.25">
      <c r="A551" s="128">
        <v>514187</v>
      </c>
      <c r="B551" s="128" t="s">
        <v>1310</v>
      </c>
      <c r="C551" s="128" t="s">
        <v>876</v>
      </c>
    </row>
    <row r="552" spans="1:3" x14ac:dyDescent="0.25">
      <c r="A552" s="128">
        <v>514209</v>
      </c>
      <c r="B552" s="128" t="s">
        <v>1309</v>
      </c>
      <c r="C552" s="128" t="s">
        <v>876</v>
      </c>
    </row>
    <row r="553" spans="1:3" x14ac:dyDescent="0.25">
      <c r="A553" s="128">
        <v>514217</v>
      </c>
      <c r="B553" s="128" t="s">
        <v>1308</v>
      </c>
      <c r="C553" s="128" t="s">
        <v>876</v>
      </c>
    </row>
    <row r="554" spans="1:3" x14ac:dyDescent="0.25">
      <c r="A554" s="128">
        <v>514225</v>
      </c>
      <c r="B554" s="128" t="s">
        <v>1307</v>
      </c>
      <c r="C554" s="128" t="s">
        <v>876</v>
      </c>
    </row>
    <row r="555" spans="1:3" x14ac:dyDescent="0.25">
      <c r="A555" s="128">
        <v>514233</v>
      </c>
      <c r="B555" s="128" t="s">
        <v>1306</v>
      </c>
      <c r="C555" s="128" t="s">
        <v>876</v>
      </c>
    </row>
    <row r="556" spans="1:3" x14ac:dyDescent="0.25">
      <c r="A556" s="128">
        <v>514241</v>
      </c>
      <c r="B556" s="128" t="s">
        <v>1305</v>
      </c>
      <c r="C556" s="128"/>
    </row>
    <row r="557" spans="1:3" x14ac:dyDescent="0.25">
      <c r="A557" s="128">
        <v>514250</v>
      </c>
      <c r="B557" s="128" t="s">
        <v>1304</v>
      </c>
      <c r="C557" s="128"/>
    </row>
    <row r="558" spans="1:3" x14ac:dyDescent="0.25">
      <c r="A558" s="128">
        <v>514268</v>
      </c>
      <c r="B558" s="128" t="s">
        <v>1303</v>
      </c>
      <c r="C558" s="128" t="s">
        <v>876</v>
      </c>
    </row>
    <row r="559" spans="1:3" x14ac:dyDescent="0.25">
      <c r="A559" s="128">
        <v>514284</v>
      </c>
      <c r="B559" s="128" t="s">
        <v>1302</v>
      </c>
      <c r="C559" s="128" t="s">
        <v>876</v>
      </c>
    </row>
    <row r="560" spans="1:3" x14ac:dyDescent="0.25">
      <c r="A560" s="128">
        <v>514292</v>
      </c>
      <c r="B560" s="128" t="s">
        <v>1301</v>
      </c>
      <c r="C560" s="128" t="s">
        <v>876</v>
      </c>
    </row>
    <row r="561" spans="1:3" x14ac:dyDescent="0.25">
      <c r="A561" s="128">
        <v>514306</v>
      </c>
      <c r="B561" s="128" t="s">
        <v>1300</v>
      </c>
      <c r="C561" s="128" t="s">
        <v>876</v>
      </c>
    </row>
    <row r="562" spans="1:3" x14ac:dyDescent="0.25">
      <c r="A562" s="128">
        <v>514314</v>
      </c>
      <c r="B562" s="128" t="s">
        <v>1299</v>
      </c>
      <c r="C562" s="128" t="s">
        <v>876</v>
      </c>
    </row>
    <row r="563" spans="1:3" x14ac:dyDescent="0.25">
      <c r="A563" s="128">
        <v>514322</v>
      </c>
      <c r="B563" s="128" t="s">
        <v>1298</v>
      </c>
      <c r="C563" s="128" t="s">
        <v>876</v>
      </c>
    </row>
    <row r="564" spans="1:3" x14ac:dyDescent="0.25">
      <c r="A564" s="128">
        <v>514331</v>
      </c>
      <c r="B564" s="128" t="s">
        <v>1297</v>
      </c>
      <c r="C564" s="128" t="s">
        <v>876</v>
      </c>
    </row>
    <row r="565" spans="1:3" x14ac:dyDescent="0.25">
      <c r="A565" s="128">
        <v>514349</v>
      </c>
      <c r="B565" s="128" t="s">
        <v>1296</v>
      </c>
      <c r="C565" s="128" t="s">
        <v>876</v>
      </c>
    </row>
    <row r="566" spans="1:3" x14ac:dyDescent="0.25">
      <c r="A566" s="128">
        <v>514357</v>
      </c>
      <c r="B566" s="128" t="s">
        <v>1295</v>
      </c>
      <c r="C566" s="128" t="s">
        <v>867</v>
      </c>
    </row>
    <row r="567" spans="1:3" x14ac:dyDescent="0.25">
      <c r="A567" s="128">
        <v>514365</v>
      </c>
      <c r="B567" s="128" t="s">
        <v>1294</v>
      </c>
      <c r="C567" s="128" t="s">
        <v>876</v>
      </c>
    </row>
    <row r="568" spans="1:3" x14ac:dyDescent="0.25">
      <c r="A568" s="128">
        <v>514373</v>
      </c>
      <c r="B568" s="128" t="s">
        <v>1293</v>
      </c>
      <c r="C568" s="128" t="s">
        <v>876</v>
      </c>
    </row>
    <row r="569" spans="1:3" x14ac:dyDescent="0.25">
      <c r="A569" s="128">
        <v>514381</v>
      </c>
      <c r="B569" s="128" t="s">
        <v>1292</v>
      </c>
      <c r="C569" s="128" t="s">
        <v>876</v>
      </c>
    </row>
    <row r="570" spans="1:3" x14ac:dyDescent="0.25">
      <c r="A570" s="128">
        <v>514390</v>
      </c>
      <c r="B570" s="128" t="s">
        <v>1291</v>
      </c>
      <c r="C570" s="128" t="s">
        <v>876</v>
      </c>
    </row>
    <row r="571" spans="1:3" x14ac:dyDescent="0.25">
      <c r="A571" s="128">
        <v>514403</v>
      </c>
      <c r="B571" s="128" t="s">
        <v>1290</v>
      </c>
      <c r="C571" s="128" t="s">
        <v>876</v>
      </c>
    </row>
    <row r="572" spans="1:3" x14ac:dyDescent="0.25">
      <c r="A572" s="128">
        <v>514411</v>
      </c>
      <c r="B572" s="128" t="s">
        <v>1289</v>
      </c>
      <c r="C572" s="128" t="s">
        <v>876</v>
      </c>
    </row>
    <row r="573" spans="1:3" x14ac:dyDescent="0.25">
      <c r="A573" s="128">
        <v>514420</v>
      </c>
      <c r="B573" s="128" t="s">
        <v>1288</v>
      </c>
      <c r="C573" s="128"/>
    </row>
    <row r="574" spans="1:3" x14ac:dyDescent="0.25">
      <c r="A574" s="128">
        <v>514438</v>
      </c>
      <c r="B574" s="128" t="s">
        <v>1287</v>
      </c>
      <c r="C574" s="128" t="s">
        <v>876</v>
      </c>
    </row>
    <row r="575" spans="1:3" x14ac:dyDescent="0.25">
      <c r="A575" s="128">
        <v>514454</v>
      </c>
      <c r="B575" s="128" t="s">
        <v>1286</v>
      </c>
      <c r="C575" s="128" t="s">
        <v>876</v>
      </c>
    </row>
    <row r="576" spans="1:3" x14ac:dyDescent="0.25">
      <c r="A576" s="128">
        <v>514462</v>
      </c>
      <c r="B576" s="128" t="s">
        <v>790</v>
      </c>
      <c r="C576" s="128" t="s">
        <v>876</v>
      </c>
    </row>
    <row r="577" spans="1:3" x14ac:dyDescent="0.25">
      <c r="A577" s="128">
        <v>514489</v>
      </c>
      <c r="B577" s="128" t="s">
        <v>1285</v>
      </c>
      <c r="C577" s="128" t="s">
        <v>876</v>
      </c>
    </row>
    <row r="578" spans="1:3" x14ac:dyDescent="0.25">
      <c r="A578" s="128">
        <v>514501</v>
      </c>
      <c r="B578" s="128" t="s">
        <v>1284</v>
      </c>
      <c r="C578" s="128"/>
    </row>
    <row r="579" spans="1:3" x14ac:dyDescent="0.25">
      <c r="A579" s="128">
        <v>514519</v>
      </c>
      <c r="B579" s="128" t="s">
        <v>1283</v>
      </c>
      <c r="C579" s="128" t="s">
        <v>876</v>
      </c>
    </row>
    <row r="580" spans="1:3" x14ac:dyDescent="0.25">
      <c r="A580" s="128">
        <v>514535</v>
      </c>
      <c r="B580" s="128" t="s">
        <v>1282</v>
      </c>
      <c r="C580" s="128"/>
    </row>
    <row r="581" spans="1:3" x14ac:dyDescent="0.25">
      <c r="A581" s="128">
        <v>514543</v>
      </c>
      <c r="B581" s="128" t="s">
        <v>1281</v>
      </c>
      <c r="C581" s="128" t="s">
        <v>876</v>
      </c>
    </row>
    <row r="582" spans="1:3" x14ac:dyDescent="0.25">
      <c r="A582" s="128">
        <v>514551</v>
      </c>
      <c r="B582" s="128" t="s">
        <v>1280</v>
      </c>
      <c r="C582" s="128" t="s">
        <v>876</v>
      </c>
    </row>
    <row r="583" spans="1:3" x14ac:dyDescent="0.25">
      <c r="A583" s="128">
        <v>514586</v>
      </c>
      <c r="B583" s="128" t="s">
        <v>1279</v>
      </c>
      <c r="C583" s="128" t="s">
        <v>876</v>
      </c>
    </row>
    <row r="584" spans="1:3" x14ac:dyDescent="0.25">
      <c r="A584" s="128">
        <v>514594</v>
      </c>
      <c r="B584" s="128" t="s">
        <v>1278</v>
      </c>
      <c r="C584" s="128"/>
    </row>
    <row r="585" spans="1:3" x14ac:dyDescent="0.25">
      <c r="A585" s="128">
        <v>514608</v>
      </c>
      <c r="B585" s="128" t="s">
        <v>1277</v>
      </c>
      <c r="C585" s="128" t="s">
        <v>876</v>
      </c>
    </row>
    <row r="586" spans="1:3" x14ac:dyDescent="0.25">
      <c r="A586" s="128">
        <v>514616</v>
      </c>
      <c r="B586" s="128" t="s">
        <v>1276</v>
      </c>
      <c r="C586" s="128" t="s">
        <v>876</v>
      </c>
    </row>
    <row r="587" spans="1:3" x14ac:dyDescent="0.25">
      <c r="A587" s="128">
        <v>514624</v>
      </c>
      <c r="B587" s="128" t="s">
        <v>1275</v>
      </c>
      <c r="C587" s="128" t="s">
        <v>876</v>
      </c>
    </row>
    <row r="588" spans="1:3" x14ac:dyDescent="0.25">
      <c r="A588" s="128">
        <v>514632</v>
      </c>
      <c r="B588" s="128" t="s">
        <v>1274</v>
      </c>
      <c r="C588" s="128" t="s">
        <v>876</v>
      </c>
    </row>
    <row r="589" spans="1:3" x14ac:dyDescent="0.25">
      <c r="A589" s="128">
        <v>514641</v>
      </c>
      <c r="B589" s="128" t="s">
        <v>1273</v>
      </c>
      <c r="C589" s="128"/>
    </row>
    <row r="590" spans="1:3" x14ac:dyDescent="0.25">
      <c r="A590" s="128">
        <v>514659</v>
      </c>
      <c r="B590" s="128" t="s">
        <v>1272</v>
      </c>
      <c r="C590" s="128" t="s">
        <v>876</v>
      </c>
    </row>
    <row r="591" spans="1:3" x14ac:dyDescent="0.25">
      <c r="A591" s="128">
        <v>514667</v>
      </c>
      <c r="B591" s="128" t="s">
        <v>1271</v>
      </c>
      <c r="C591" s="128"/>
    </row>
    <row r="592" spans="1:3" x14ac:dyDescent="0.25">
      <c r="A592" s="128">
        <v>514683</v>
      </c>
      <c r="B592" s="128" t="s">
        <v>1270</v>
      </c>
      <c r="C592" s="128" t="s">
        <v>876</v>
      </c>
    </row>
    <row r="593" spans="1:3" x14ac:dyDescent="0.25">
      <c r="A593" s="128">
        <v>514691</v>
      </c>
      <c r="B593" s="128" t="s">
        <v>1269</v>
      </c>
      <c r="C593" s="128"/>
    </row>
    <row r="594" spans="1:3" x14ac:dyDescent="0.25">
      <c r="A594" s="128">
        <v>514713</v>
      </c>
      <c r="B594" s="128" t="s">
        <v>1268</v>
      </c>
      <c r="C594" s="128"/>
    </row>
    <row r="595" spans="1:3" x14ac:dyDescent="0.25">
      <c r="A595" s="128">
        <v>514730</v>
      </c>
      <c r="B595" s="128" t="s">
        <v>1267</v>
      </c>
      <c r="C595" s="128" t="s">
        <v>876</v>
      </c>
    </row>
    <row r="596" spans="1:3" x14ac:dyDescent="0.25">
      <c r="A596" s="128">
        <v>514764</v>
      </c>
      <c r="B596" s="128" t="s">
        <v>1266</v>
      </c>
      <c r="C596" s="128"/>
    </row>
    <row r="597" spans="1:3" x14ac:dyDescent="0.25">
      <c r="A597" s="128">
        <v>514781</v>
      </c>
      <c r="B597" s="128" t="s">
        <v>1265</v>
      </c>
      <c r="C597" s="128" t="s">
        <v>876</v>
      </c>
    </row>
    <row r="598" spans="1:3" x14ac:dyDescent="0.25">
      <c r="A598" s="128">
        <v>514799</v>
      </c>
      <c r="B598" s="128" t="s">
        <v>1264</v>
      </c>
      <c r="C598" s="128"/>
    </row>
    <row r="599" spans="1:3" x14ac:dyDescent="0.25">
      <c r="A599" s="128">
        <v>514811</v>
      </c>
      <c r="B599" s="128" t="s">
        <v>1263</v>
      </c>
      <c r="C599" s="128" t="s">
        <v>876</v>
      </c>
    </row>
    <row r="600" spans="1:3" x14ac:dyDescent="0.25">
      <c r="A600" s="128">
        <v>514829</v>
      </c>
      <c r="B600" s="128" t="s">
        <v>1262</v>
      </c>
      <c r="C600" s="128" t="s">
        <v>876</v>
      </c>
    </row>
    <row r="601" spans="1:3" x14ac:dyDescent="0.25">
      <c r="A601" s="128">
        <v>514837</v>
      </c>
      <c r="B601" s="128" t="s">
        <v>1261</v>
      </c>
      <c r="C601" s="128"/>
    </row>
    <row r="602" spans="1:3" x14ac:dyDescent="0.25">
      <c r="A602" s="128">
        <v>514845</v>
      </c>
      <c r="B602" s="128" t="s">
        <v>1260</v>
      </c>
      <c r="C602" s="128" t="s">
        <v>876</v>
      </c>
    </row>
    <row r="603" spans="1:3" x14ac:dyDescent="0.25">
      <c r="A603" s="128">
        <v>514853</v>
      </c>
      <c r="B603" s="128" t="s">
        <v>1259</v>
      </c>
      <c r="C603" s="128" t="s">
        <v>876</v>
      </c>
    </row>
    <row r="604" spans="1:3" x14ac:dyDescent="0.25">
      <c r="A604" s="128">
        <v>514861</v>
      </c>
      <c r="B604" s="128" t="s">
        <v>1258</v>
      </c>
      <c r="C604" s="128"/>
    </row>
    <row r="605" spans="1:3" x14ac:dyDescent="0.25">
      <c r="A605" s="128">
        <v>514870</v>
      </c>
      <c r="B605" s="128" t="s">
        <v>1257</v>
      </c>
      <c r="C605" s="128"/>
    </row>
    <row r="606" spans="1:3" x14ac:dyDescent="0.25">
      <c r="A606" s="128">
        <v>514888</v>
      </c>
      <c r="B606" s="128" t="s">
        <v>1256</v>
      </c>
      <c r="C606" s="128" t="s">
        <v>876</v>
      </c>
    </row>
    <row r="607" spans="1:3" x14ac:dyDescent="0.25">
      <c r="A607" s="128">
        <v>514900</v>
      </c>
      <c r="B607" s="128" t="s">
        <v>1255</v>
      </c>
      <c r="C607" s="128" t="s">
        <v>876</v>
      </c>
    </row>
    <row r="608" spans="1:3" x14ac:dyDescent="0.25">
      <c r="A608" s="128">
        <v>514918</v>
      </c>
      <c r="B608" s="128" t="s">
        <v>1254</v>
      </c>
      <c r="C608" s="128" t="s">
        <v>876</v>
      </c>
    </row>
    <row r="609" spans="1:3" x14ac:dyDescent="0.25">
      <c r="A609" s="128">
        <v>514926</v>
      </c>
      <c r="B609" s="128" t="s">
        <v>1253</v>
      </c>
      <c r="C609" s="128" t="s">
        <v>876</v>
      </c>
    </row>
    <row r="610" spans="1:3" x14ac:dyDescent="0.25">
      <c r="A610" s="128">
        <v>514934</v>
      </c>
      <c r="B610" s="128" t="s">
        <v>1252</v>
      </c>
      <c r="C610" s="128" t="s">
        <v>876</v>
      </c>
    </row>
    <row r="611" spans="1:3" x14ac:dyDescent="0.25">
      <c r="A611" s="128">
        <v>514942</v>
      </c>
      <c r="B611" s="128" t="s">
        <v>1251</v>
      </c>
      <c r="C611" s="128" t="s">
        <v>876</v>
      </c>
    </row>
    <row r="612" spans="1:3" x14ac:dyDescent="0.25">
      <c r="A612" s="128">
        <v>514951</v>
      </c>
      <c r="B612" s="128" t="s">
        <v>1250</v>
      </c>
      <c r="C612" s="128"/>
    </row>
    <row r="613" spans="1:3" x14ac:dyDescent="0.25">
      <c r="A613" s="128">
        <v>514969</v>
      </c>
      <c r="B613" s="128" t="s">
        <v>1249</v>
      </c>
      <c r="C613" s="128"/>
    </row>
    <row r="614" spans="1:3" x14ac:dyDescent="0.25">
      <c r="A614" s="128">
        <v>514985</v>
      </c>
      <c r="B614" s="128" t="s">
        <v>1248</v>
      </c>
      <c r="C614" s="128" t="s">
        <v>876</v>
      </c>
    </row>
    <row r="615" spans="1:3" x14ac:dyDescent="0.25">
      <c r="A615" s="128">
        <v>514993</v>
      </c>
      <c r="B615" s="128" t="s">
        <v>1247</v>
      </c>
      <c r="C615" s="128"/>
    </row>
    <row r="616" spans="1:3" x14ac:dyDescent="0.25">
      <c r="A616" s="128">
        <v>515001</v>
      </c>
      <c r="B616" s="128" t="s">
        <v>933</v>
      </c>
      <c r="C616" s="128" t="s">
        <v>876</v>
      </c>
    </row>
    <row r="617" spans="1:3" x14ac:dyDescent="0.25">
      <c r="A617" s="128">
        <v>515019</v>
      </c>
      <c r="B617" s="128" t="s">
        <v>1246</v>
      </c>
      <c r="C617" s="128"/>
    </row>
    <row r="618" spans="1:3" x14ac:dyDescent="0.25">
      <c r="A618" s="128">
        <v>515027</v>
      </c>
      <c r="B618" s="128" t="s">
        <v>1245</v>
      </c>
      <c r="C618" s="128"/>
    </row>
    <row r="619" spans="1:3" x14ac:dyDescent="0.25">
      <c r="A619" s="128">
        <v>515035</v>
      </c>
      <c r="B619" s="128" t="s">
        <v>1244</v>
      </c>
      <c r="C619" s="128"/>
    </row>
    <row r="620" spans="1:3" x14ac:dyDescent="0.25">
      <c r="A620" s="128">
        <v>515043</v>
      </c>
      <c r="B620" s="128" t="s">
        <v>1243</v>
      </c>
      <c r="C620" s="128" t="s">
        <v>876</v>
      </c>
    </row>
    <row r="621" spans="1:3" x14ac:dyDescent="0.25">
      <c r="A621" s="128">
        <v>515051</v>
      </c>
      <c r="B621" s="128" t="s">
        <v>1242</v>
      </c>
      <c r="C621" s="128" t="s">
        <v>876</v>
      </c>
    </row>
    <row r="622" spans="1:3" x14ac:dyDescent="0.25">
      <c r="A622" s="128">
        <v>515060</v>
      </c>
      <c r="B622" s="128" t="s">
        <v>1241</v>
      </c>
      <c r="C622" s="128" t="s">
        <v>876</v>
      </c>
    </row>
    <row r="623" spans="1:3" x14ac:dyDescent="0.25">
      <c r="A623" s="128">
        <v>515078</v>
      </c>
      <c r="B623" s="128" t="s">
        <v>1240</v>
      </c>
      <c r="C623" s="128" t="s">
        <v>876</v>
      </c>
    </row>
    <row r="624" spans="1:3" x14ac:dyDescent="0.25">
      <c r="A624" s="128">
        <v>515086</v>
      </c>
      <c r="B624" s="128" t="s">
        <v>1239</v>
      </c>
      <c r="C624" s="128" t="s">
        <v>876</v>
      </c>
    </row>
    <row r="625" spans="1:3" x14ac:dyDescent="0.25">
      <c r="A625" s="128">
        <v>515094</v>
      </c>
      <c r="B625" s="128" t="s">
        <v>1238</v>
      </c>
      <c r="C625" s="128" t="s">
        <v>876</v>
      </c>
    </row>
    <row r="626" spans="1:3" x14ac:dyDescent="0.25">
      <c r="A626" s="128">
        <v>515108</v>
      </c>
      <c r="B626" s="128" t="s">
        <v>1237</v>
      </c>
      <c r="C626" s="128" t="s">
        <v>876</v>
      </c>
    </row>
    <row r="627" spans="1:3" x14ac:dyDescent="0.25">
      <c r="A627" s="128">
        <v>515116</v>
      </c>
      <c r="B627" s="128" t="s">
        <v>1236</v>
      </c>
      <c r="C627" s="128" t="s">
        <v>876</v>
      </c>
    </row>
    <row r="628" spans="1:3" x14ac:dyDescent="0.25">
      <c r="A628" s="128">
        <v>515124</v>
      </c>
      <c r="B628" s="128" t="s">
        <v>1235</v>
      </c>
      <c r="C628" s="128" t="s">
        <v>876</v>
      </c>
    </row>
    <row r="629" spans="1:3" x14ac:dyDescent="0.25">
      <c r="A629" s="128">
        <v>515132</v>
      </c>
      <c r="B629" s="128" t="s">
        <v>1234</v>
      </c>
      <c r="C629" s="128"/>
    </row>
    <row r="630" spans="1:3" x14ac:dyDescent="0.25">
      <c r="A630" s="128">
        <v>515141</v>
      </c>
      <c r="B630" s="128" t="s">
        <v>1233</v>
      </c>
      <c r="C630" s="128" t="s">
        <v>876</v>
      </c>
    </row>
    <row r="631" spans="1:3" x14ac:dyDescent="0.25">
      <c r="A631" s="128">
        <v>515167</v>
      </c>
      <c r="B631" s="128" t="s">
        <v>1232</v>
      </c>
      <c r="C631" s="128"/>
    </row>
    <row r="632" spans="1:3" x14ac:dyDescent="0.25">
      <c r="A632" s="128">
        <v>515175</v>
      </c>
      <c r="B632" s="128" t="s">
        <v>1231</v>
      </c>
      <c r="C632" s="128" t="s">
        <v>876</v>
      </c>
    </row>
    <row r="633" spans="1:3" x14ac:dyDescent="0.25">
      <c r="A633" s="128">
        <v>515183</v>
      </c>
      <c r="B633" s="128" t="s">
        <v>1230</v>
      </c>
      <c r="C633" s="128"/>
    </row>
    <row r="634" spans="1:3" x14ac:dyDescent="0.25">
      <c r="A634" s="128">
        <v>515205</v>
      </c>
      <c r="B634" s="128" t="s">
        <v>1229</v>
      </c>
      <c r="C634" s="128" t="s">
        <v>876</v>
      </c>
    </row>
    <row r="635" spans="1:3" x14ac:dyDescent="0.25">
      <c r="A635" s="128">
        <v>515230</v>
      </c>
      <c r="B635" s="128" t="s">
        <v>1228</v>
      </c>
      <c r="C635" s="128" t="s">
        <v>876</v>
      </c>
    </row>
    <row r="636" spans="1:3" x14ac:dyDescent="0.25">
      <c r="A636" s="128">
        <v>515248</v>
      </c>
      <c r="B636" s="128" t="s">
        <v>1227</v>
      </c>
      <c r="C636" s="128" t="s">
        <v>876</v>
      </c>
    </row>
    <row r="637" spans="1:3" x14ac:dyDescent="0.25">
      <c r="A637" s="128">
        <v>515264</v>
      </c>
      <c r="B637" s="128" t="s">
        <v>1226</v>
      </c>
      <c r="C637" s="128" t="s">
        <v>876</v>
      </c>
    </row>
    <row r="638" spans="1:3" x14ac:dyDescent="0.25">
      <c r="A638" s="128">
        <v>515272</v>
      </c>
      <c r="B638" s="128" t="s">
        <v>1225</v>
      </c>
      <c r="C638" s="128" t="s">
        <v>876</v>
      </c>
    </row>
    <row r="639" spans="1:3" x14ac:dyDescent="0.25">
      <c r="A639" s="128">
        <v>515281</v>
      </c>
      <c r="B639" s="128" t="s">
        <v>1224</v>
      </c>
      <c r="C639" s="128"/>
    </row>
    <row r="640" spans="1:3" x14ac:dyDescent="0.25">
      <c r="A640" s="128">
        <v>515299</v>
      </c>
      <c r="B640" s="128" t="s">
        <v>1223</v>
      </c>
      <c r="C640" s="128" t="s">
        <v>876</v>
      </c>
    </row>
    <row r="641" spans="1:3" x14ac:dyDescent="0.25">
      <c r="A641" s="128">
        <v>515337</v>
      </c>
      <c r="B641" s="128" t="s">
        <v>1222</v>
      </c>
      <c r="C641" s="128" t="s">
        <v>876</v>
      </c>
    </row>
    <row r="642" spans="1:3" x14ac:dyDescent="0.25">
      <c r="A642" s="128">
        <v>515345</v>
      </c>
      <c r="B642" s="128" t="s">
        <v>1221</v>
      </c>
      <c r="C642" s="128" t="s">
        <v>876</v>
      </c>
    </row>
    <row r="643" spans="1:3" x14ac:dyDescent="0.25">
      <c r="A643" s="128">
        <v>515353</v>
      </c>
      <c r="B643" s="128" t="s">
        <v>1220</v>
      </c>
      <c r="C643" s="128"/>
    </row>
    <row r="644" spans="1:3" x14ac:dyDescent="0.25">
      <c r="A644" s="128">
        <v>515388</v>
      </c>
      <c r="B644" s="128" t="s">
        <v>1219</v>
      </c>
      <c r="C644" s="128" t="s">
        <v>876</v>
      </c>
    </row>
    <row r="645" spans="1:3" x14ac:dyDescent="0.25">
      <c r="A645" s="128">
        <v>515396</v>
      </c>
      <c r="B645" s="128" t="s">
        <v>1218</v>
      </c>
      <c r="C645" s="128" t="s">
        <v>876</v>
      </c>
    </row>
    <row r="646" spans="1:3" x14ac:dyDescent="0.25">
      <c r="A646" s="128">
        <v>515426</v>
      </c>
      <c r="B646" s="128" t="s">
        <v>1217</v>
      </c>
      <c r="C646" s="128" t="s">
        <v>876</v>
      </c>
    </row>
    <row r="647" spans="1:3" x14ac:dyDescent="0.25">
      <c r="A647" s="128">
        <v>515442</v>
      </c>
      <c r="B647" s="128" t="s">
        <v>1216</v>
      </c>
      <c r="C647" s="128"/>
    </row>
    <row r="648" spans="1:3" x14ac:dyDescent="0.25">
      <c r="A648" s="128">
        <v>515451</v>
      </c>
      <c r="B648" s="128" t="s">
        <v>1215</v>
      </c>
      <c r="C648" s="128" t="s">
        <v>876</v>
      </c>
    </row>
    <row r="649" spans="1:3" x14ac:dyDescent="0.25">
      <c r="A649" s="128">
        <v>515469</v>
      </c>
      <c r="B649" s="128" t="s">
        <v>1214</v>
      </c>
      <c r="C649" s="128" t="s">
        <v>876</v>
      </c>
    </row>
    <row r="650" spans="1:3" x14ac:dyDescent="0.25">
      <c r="A650" s="128">
        <v>515485</v>
      </c>
      <c r="B650" s="128" t="s">
        <v>1213</v>
      </c>
      <c r="C650" s="128" t="s">
        <v>876</v>
      </c>
    </row>
    <row r="651" spans="1:3" x14ac:dyDescent="0.25">
      <c r="A651" s="128">
        <v>515493</v>
      </c>
      <c r="B651" s="128" t="s">
        <v>1212</v>
      </c>
      <c r="C651" s="128" t="s">
        <v>876</v>
      </c>
    </row>
    <row r="652" spans="1:3" x14ac:dyDescent="0.25">
      <c r="A652" s="128">
        <v>515515</v>
      </c>
      <c r="B652" s="128" t="s">
        <v>1010</v>
      </c>
      <c r="C652" s="128" t="s">
        <v>876</v>
      </c>
    </row>
    <row r="653" spans="1:3" x14ac:dyDescent="0.25">
      <c r="A653" s="128">
        <v>515531</v>
      </c>
      <c r="B653" s="128" t="s">
        <v>1211</v>
      </c>
      <c r="C653" s="128"/>
    </row>
    <row r="654" spans="1:3" x14ac:dyDescent="0.25">
      <c r="A654" s="128">
        <v>515540</v>
      </c>
      <c r="B654" s="128" t="s">
        <v>1210</v>
      </c>
      <c r="C654" s="128" t="s">
        <v>876</v>
      </c>
    </row>
    <row r="655" spans="1:3" x14ac:dyDescent="0.25">
      <c r="A655" s="128">
        <v>515566</v>
      </c>
      <c r="B655" s="128" t="s">
        <v>1209</v>
      </c>
      <c r="C655" s="128" t="s">
        <v>876</v>
      </c>
    </row>
    <row r="656" spans="1:3" x14ac:dyDescent="0.25">
      <c r="A656" s="128">
        <v>515582</v>
      </c>
      <c r="B656" s="128" t="s">
        <v>1208</v>
      </c>
      <c r="C656" s="128"/>
    </row>
    <row r="657" spans="1:3" x14ac:dyDescent="0.25">
      <c r="A657" s="128">
        <v>515591</v>
      </c>
      <c r="B657" s="128" t="s">
        <v>1207</v>
      </c>
      <c r="C657" s="128" t="s">
        <v>876</v>
      </c>
    </row>
    <row r="658" spans="1:3" x14ac:dyDescent="0.25">
      <c r="A658" s="128">
        <v>515604</v>
      </c>
      <c r="B658" s="128" t="s">
        <v>1206</v>
      </c>
      <c r="C658" s="128"/>
    </row>
    <row r="659" spans="1:3" x14ac:dyDescent="0.25">
      <c r="A659" s="128">
        <v>515621</v>
      </c>
      <c r="B659" s="128" t="s">
        <v>1205</v>
      </c>
      <c r="C659" s="128"/>
    </row>
    <row r="660" spans="1:3" x14ac:dyDescent="0.25">
      <c r="A660" s="128">
        <v>515639</v>
      </c>
      <c r="B660" s="128" t="s">
        <v>1204</v>
      </c>
      <c r="C660" s="128" t="s">
        <v>876</v>
      </c>
    </row>
    <row r="661" spans="1:3" x14ac:dyDescent="0.25">
      <c r="A661" s="128">
        <v>515647</v>
      </c>
      <c r="B661" s="128" t="s">
        <v>1203</v>
      </c>
      <c r="C661" s="128"/>
    </row>
    <row r="662" spans="1:3" x14ac:dyDescent="0.25">
      <c r="A662" s="128">
        <v>515655</v>
      </c>
      <c r="B662" s="128" t="s">
        <v>1202</v>
      </c>
      <c r="C662" s="128" t="s">
        <v>876</v>
      </c>
    </row>
    <row r="663" spans="1:3" x14ac:dyDescent="0.25">
      <c r="A663" s="128">
        <v>515663</v>
      </c>
      <c r="B663" s="128" t="s">
        <v>1201</v>
      </c>
      <c r="C663" s="128" t="s">
        <v>876</v>
      </c>
    </row>
    <row r="664" spans="1:3" x14ac:dyDescent="0.25">
      <c r="A664" s="128">
        <v>515671</v>
      </c>
      <c r="B664" s="128" t="s">
        <v>1200</v>
      </c>
      <c r="C664" s="128" t="s">
        <v>876</v>
      </c>
    </row>
    <row r="665" spans="1:3" x14ac:dyDescent="0.25">
      <c r="A665" s="128">
        <v>515680</v>
      </c>
      <c r="B665" s="128" t="s">
        <v>1199</v>
      </c>
      <c r="C665" s="128" t="s">
        <v>876</v>
      </c>
    </row>
    <row r="666" spans="1:3" x14ac:dyDescent="0.25">
      <c r="A666" s="128">
        <v>515698</v>
      </c>
      <c r="B666" s="128" t="s">
        <v>1198</v>
      </c>
      <c r="C666" s="128"/>
    </row>
    <row r="667" spans="1:3" x14ac:dyDescent="0.25">
      <c r="A667" s="128">
        <v>515701</v>
      </c>
      <c r="B667" s="128" t="s">
        <v>1197</v>
      </c>
      <c r="C667" s="128"/>
    </row>
    <row r="668" spans="1:3" x14ac:dyDescent="0.25">
      <c r="A668" s="128">
        <v>515710</v>
      </c>
      <c r="B668" s="128" t="s">
        <v>1196</v>
      </c>
      <c r="C668" s="128" t="s">
        <v>876</v>
      </c>
    </row>
    <row r="669" spans="1:3" x14ac:dyDescent="0.25">
      <c r="A669" s="128">
        <v>515728</v>
      </c>
      <c r="B669" s="128" t="s">
        <v>1195</v>
      </c>
      <c r="C669" s="128" t="s">
        <v>876</v>
      </c>
    </row>
    <row r="670" spans="1:3" x14ac:dyDescent="0.25">
      <c r="A670" s="128">
        <v>515736</v>
      </c>
      <c r="B670" s="128" t="s">
        <v>1194</v>
      </c>
      <c r="C670" s="128" t="s">
        <v>876</v>
      </c>
    </row>
    <row r="671" spans="1:3" x14ac:dyDescent="0.25">
      <c r="A671" s="128">
        <v>515744</v>
      </c>
      <c r="B671" s="128" t="s">
        <v>1193</v>
      </c>
      <c r="C671" s="128" t="s">
        <v>876</v>
      </c>
    </row>
    <row r="672" spans="1:3" x14ac:dyDescent="0.25">
      <c r="A672" s="128">
        <v>515752</v>
      </c>
      <c r="B672" s="128" t="s">
        <v>1192</v>
      </c>
      <c r="C672" s="128"/>
    </row>
    <row r="673" spans="1:3" x14ac:dyDescent="0.25">
      <c r="A673" s="128">
        <v>515779</v>
      </c>
      <c r="B673" s="128" t="s">
        <v>1191</v>
      </c>
      <c r="C673" s="128"/>
    </row>
    <row r="674" spans="1:3" x14ac:dyDescent="0.25">
      <c r="A674" s="128">
        <v>515795</v>
      </c>
      <c r="B674" s="128" t="s">
        <v>1190</v>
      </c>
      <c r="C674" s="128"/>
    </row>
    <row r="675" spans="1:3" x14ac:dyDescent="0.25">
      <c r="A675" s="128">
        <v>515809</v>
      </c>
      <c r="B675" s="128" t="s">
        <v>1189</v>
      </c>
      <c r="C675" s="128" t="s">
        <v>876</v>
      </c>
    </row>
    <row r="676" spans="1:3" x14ac:dyDescent="0.25">
      <c r="A676" s="128">
        <v>515817</v>
      </c>
      <c r="B676" s="128" t="s">
        <v>1188</v>
      </c>
      <c r="C676" s="128"/>
    </row>
    <row r="677" spans="1:3" x14ac:dyDescent="0.25">
      <c r="A677" s="128">
        <v>515841</v>
      </c>
      <c r="B677" s="128" t="s">
        <v>1187</v>
      </c>
      <c r="C677" s="128"/>
    </row>
    <row r="678" spans="1:3" x14ac:dyDescent="0.25">
      <c r="A678" s="128">
        <v>515850</v>
      </c>
      <c r="B678" s="128" t="s">
        <v>789</v>
      </c>
      <c r="C678" s="128" t="s">
        <v>876</v>
      </c>
    </row>
    <row r="679" spans="1:3" x14ac:dyDescent="0.25">
      <c r="A679" s="128">
        <v>515868</v>
      </c>
      <c r="B679" s="128" t="s">
        <v>1186</v>
      </c>
      <c r="C679" s="128" t="s">
        <v>876</v>
      </c>
    </row>
    <row r="680" spans="1:3" x14ac:dyDescent="0.25">
      <c r="A680" s="128">
        <v>515876</v>
      </c>
      <c r="B680" s="128" t="s">
        <v>1185</v>
      </c>
      <c r="C680" s="128" t="s">
        <v>876</v>
      </c>
    </row>
    <row r="681" spans="1:3" x14ac:dyDescent="0.25">
      <c r="A681" s="128">
        <v>515884</v>
      </c>
      <c r="B681" s="128" t="s">
        <v>1184</v>
      </c>
      <c r="C681" s="128" t="s">
        <v>876</v>
      </c>
    </row>
    <row r="682" spans="1:3" x14ac:dyDescent="0.25">
      <c r="A682" s="128">
        <v>515892</v>
      </c>
      <c r="B682" s="128" t="s">
        <v>1183</v>
      </c>
      <c r="C682" s="128" t="s">
        <v>876</v>
      </c>
    </row>
    <row r="683" spans="1:3" x14ac:dyDescent="0.25">
      <c r="A683" s="128">
        <v>515906</v>
      </c>
      <c r="B683" s="128" t="s">
        <v>1182</v>
      </c>
      <c r="C683" s="128" t="s">
        <v>876</v>
      </c>
    </row>
    <row r="684" spans="1:3" x14ac:dyDescent="0.25">
      <c r="A684" s="128">
        <v>515914</v>
      </c>
      <c r="B684" s="128" t="s">
        <v>1181</v>
      </c>
      <c r="C684" s="128" t="s">
        <v>876</v>
      </c>
    </row>
    <row r="685" spans="1:3" x14ac:dyDescent="0.25">
      <c r="A685" s="128">
        <v>515922</v>
      </c>
      <c r="B685" s="128" t="s">
        <v>1180</v>
      </c>
      <c r="C685" s="128"/>
    </row>
    <row r="686" spans="1:3" x14ac:dyDescent="0.25">
      <c r="A686" s="128">
        <v>515931</v>
      </c>
      <c r="B686" s="128" t="s">
        <v>1179</v>
      </c>
      <c r="C686" s="128" t="s">
        <v>876</v>
      </c>
    </row>
    <row r="687" spans="1:3" x14ac:dyDescent="0.25">
      <c r="A687" s="128">
        <v>515949</v>
      </c>
      <c r="B687" s="128" t="s">
        <v>1178</v>
      </c>
      <c r="C687" s="128" t="s">
        <v>876</v>
      </c>
    </row>
    <row r="688" spans="1:3" x14ac:dyDescent="0.25">
      <c r="A688" s="128">
        <v>515957</v>
      </c>
      <c r="B688" s="128" t="s">
        <v>1177</v>
      </c>
      <c r="C688" s="128" t="s">
        <v>876</v>
      </c>
    </row>
    <row r="689" spans="1:3" x14ac:dyDescent="0.25">
      <c r="A689" s="128">
        <v>515965</v>
      </c>
      <c r="B689" s="128" t="s">
        <v>1176</v>
      </c>
      <c r="C689" s="128" t="s">
        <v>876</v>
      </c>
    </row>
    <row r="690" spans="1:3" x14ac:dyDescent="0.25">
      <c r="A690" s="128">
        <v>515973</v>
      </c>
      <c r="B690" s="128" t="s">
        <v>1175</v>
      </c>
      <c r="C690" s="128" t="s">
        <v>876</v>
      </c>
    </row>
    <row r="691" spans="1:3" x14ac:dyDescent="0.25">
      <c r="A691" s="128">
        <v>515981</v>
      </c>
      <c r="B691" s="128" t="s">
        <v>1174</v>
      </c>
      <c r="C691" s="128" t="s">
        <v>876</v>
      </c>
    </row>
    <row r="692" spans="1:3" x14ac:dyDescent="0.25">
      <c r="A692" s="128">
        <v>515990</v>
      </c>
      <c r="B692" s="128" t="s">
        <v>1173</v>
      </c>
      <c r="C692" s="128" t="s">
        <v>876</v>
      </c>
    </row>
    <row r="693" spans="1:3" x14ac:dyDescent="0.25">
      <c r="A693" s="128">
        <v>516007</v>
      </c>
      <c r="B693" s="128" t="s">
        <v>1172</v>
      </c>
      <c r="C693" s="128" t="s">
        <v>876</v>
      </c>
    </row>
    <row r="694" spans="1:3" x14ac:dyDescent="0.25">
      <c r="A694" s="128">
        <v>516015</v>
      </c>
      <c r="B694" s="128" t="s">
        <v>1171</v>
      </c>
      <c r="C694" s="128" t="s">
        <v>876</v>
      </c>
    </row>
    <row r="695" spans="1:3" x14ac:dyDescent="0.25">
      <c r="A695" s="128">
        <v>516023</v>
      </c>
      <c r="B695" s="128" t="s">
        <v>1170</v>
      </c>
      <c r="C695" s="128" t="s">
        <v>876</v>
      </c>
    </row>
    <row r="696" spans="1:3" x14ac:dyDescent="0.25">
      <c r="A696" s="128">
        <v>516031</v>
      </c>
      <c r="B696" s="128" t="s">
        <v>1169</v>
      </c>
      <c r="C696" s="128" t="s">
        <v>876</v>
      </c>
    </row>
    <row r="697" spans="1:3" x14ac:dyDescent="0.25">
      <c r="A697" s="128">
        <v>516040</v>
      </c>
      <c r="B697" s="128" t="s">
        <v>1168</v>
      </c>
      <c r="C697" s="128" t="s">
        <v>876</v>
      </c>
    </row>
    <row r="698" spans="1:3" x14ac:dyDescent="0.25">
      <c r="A698" s="128">
        <v>516058</v>
      </c>
      <c r="B698" s="128" t="s">
        <v>1167</v>
      </c>
      <c r="C698" s="128"/>
    </row>
    <row r="699" spans="1:3" x14ac:dyDescent="0.25">
      <c r="A699" s="128">
        <v>516066</v>
      </c>
      <c r="B699" s="128" t="s">
        <v>1166</v>
      </c>
      <c r="C699" s="128" t="s">
        <v>876</v>
      </c>
    </row>
    <row r="700" spans="1:3" x14ac:dyDescent="0.25">
      <c r="A700" s="128">
        <v>516074</v>
      </c>
      <c r="B700" s="128" t="s">
        <v>1165</v>
      </c>
      <c r="C700" s="128" t="s">
        <v>876</v>
      </c>
    </row>
    <row r="701" spans="1:3" x14ac:dyDescent="0.25">
      <c r="A701" s="128">
        <v>516082</v>
      </c>
      <c r="B701" s="128" t="s">
        <v>1164</v>
      </c>
      <c r="C701" s="128" t="s">
        <v>876</v>
      </c>
    </row>
    <row r="702" spans="1:3" x14ac:dyDescent="0.25">
      <c r="A702" s="128">
        <v>516091</v>
      </c>
      <c r="B702" s="128" t="s">
        <v>1163</v>
      </c>
      <c r="C702" s="128" t="s">
        <v>876</v>
      </c>
    </row>
    <row r="703" spans="1:3" x14ac:dyDescent="0.25">
      <c r="A703" s="128">
        <v>516104</v>
      </c>
      <c r="B703" s="128" t="s">
        <v>1162</v>
      </c>
      <c r="C703" s="128" t="s">
        <v>876</v>
      </c>
    </row>
    <row r="704" spans="1:3" x14ac:dyDescent="0.25">
      <c r="A704" s="128">
        <v>516112</v>
      </c>
      <c r="B704" s="128" t="s">
        <v>1161</v>
      </c>
      <c r="C704" s="128" t="s">
        <v>876</v>
      </c>
    </row>
    <row r="705" spans="1:3" x14ac:dyDescent="0.25">
      <c r="A705" s="128">
        <v>516121</v>
      </c>
      <c r="B705" s="128" t="s">
        <v>1160</v>
      </c>
      <c r="C705" s="128" t="s">
        <v>876</v>
      </c>
    </row>
    <row r="706" spans="1:3" x14ac:dyDescent="0.25">
      <c r="A706" s="128">
        <v>516139</v>
      </c>
      <c r="B706" s="128" t="s">
        <v>1159</v>
      </c>
      <c r="C706" s="128" t="s">
        <v>876</v>
      </c>
    </row>
    <row r="707" spans="1:3" x14ac:dyDescent="0.25">
      <c r="A707" s="128">
        <v>516147</v>
      </c>
      <c r="B707" s="128" t="s">
        <v>1158</v>
      </c>
      <c r="C707" s="128" t="s">
        <v>876</v>
      </c>
    </row>
    <row r="708" spans="1:3" x14ac:dyDescent="0.25">
      <c r="A708" s="128">
        <v>516155</v>
      </c>
      <c r="B708" s="128" t="s">
        <v>1157</v>
      </c>
      <c r="C708" s="128" t="s">
        <v>876</v>
      </c>
    </row>
    <row r="709" spans="1:3" x14ac:dyDescent="0.25">
      <c r="A709" s="128">
        <v>516163</v>
      </c>
      <c r="B709" s="128" t="s">
        <v>1156</v>
      </c>
      <c r="C709" s="128" t="s">
        <v>876</v>
      </c>
    </row>
    <row r="710" spans="1:3" x14ac:dyDescent="0.25">
      <c r="A710" s="128">
        <v>516171</v>
      </c>
      <c r="B710" s="128" t="s">
        <v>1155</v>
      </c>
      <c r="C710" s="128" t="s">
        <v>876</v>
      </c>
    </row>
    <row r="711" spans="1:3" x14ac:dyDescent="0.25">
      <c r="A711" s="128">
        <v>516198</v>
      </c>
      <c r="B711" s="128" t="s">
        <v>1154</v>
      </c>
      <c r="C711" s="128" t="s">
        <v>876</v>
      </c>
    </row>
    <row r="712" spans="1:3" x14ac:dyDescent="0.25">
      <c r="A712" s="128">
        <v>516210</v>
      </c>
      <c r="B712" s="128" t="s">
        <v>1153</v>
      </c>
      <c r="C712" s="128" t="s">
        <v>876</v>
      </c>
    </row>
    <row r="713" spans="1:3" x14ac:dyDescent="0.25">
      <c r="A713" s="128">
        <v>516228</v>
      </c>
      <c r="B713" s="128" t="s">
        <v>1152</v>
      </c>
      <c r="C713" s="128"/>
    </row>
    <row r="714" spans="1:3" x14ac:dyDescent="0.25">
      <c r="A714" s="128">
        <v>516236</v>
      </c>
      <c r="B714" s="128" t="s">
        <v>1151</v>
      </c>
      <c r="C714" s="128" t="s">
        <v>876</v>
      </c>
    </row>
    <row r="715" spans="1:3" x14ac:dyDescent="0.25">
      <c r="A715" s="128">
        <v>516244</v>
      </c>
      <c r="B715" s="128" t="s">
        <v>1150</v>
      </c>
      <c r="C715" s="128" t="s">
        <v>876</v>
      </c>
    </row>
    <row r="716" spans="1:3" x14ac:dyDescent="0.25">
      <c r="A716" s="128">
        <v>516252</v>
      </c>
      <c r="B716" s="128" t="s">
        <v>1149</v>
      </c>
      <c r="C716" s="128" t="s">
        <v>876</v>
      </c>
    </row>
    <row r="717" spans="1:3" x14ac:dyDescent="0.25">
      <c r="A717" s="128">
        <v>516261</v>
      </c>
      <c r="B717" s="128" t="s">
        <v>1148</v>
      </c>
      <c r="C717" s="128" t="s">
        <v>876</v>
      </c>
    </row>
    <row r="718" spans="1:3" x14ac:dyDescent="0.25">
      <c r="A718" s="128">
        <v>516279</v>
      </c>
      <c r="B718" s="128" t="s">
        <v>1147</v>
      </c>
      <c r="C718" s="128" t="s">
        <v>876</v>
      </c>
    </row>
    <row r="719" spans="1:3" x14ac:dyDescent="0.25">
      <c r="A719" s="128">
        <v>516287</v>
      </c>
      <c r="B719" s="128" t="s">
        <v>1146</v>
      </c>
      <c r="C719" s="128" t="s">
        <v>876</v>
      </c>
    </row>
    <row r="720" spans="1:3" x14ac:dyDescent="0.25">
      <c r="A720" s="128">
        <v>516295</v>
      </c>
      <c r="B720" s="128" t="s">
        <v>1145</v>
      </c>
      <c r="C720" s="128" t="s">
        <v>876</v>
      </c>
    </row>
    <row r="721" spans="1:3" x14ac:dyDescent="0.25">
      <c r="A721" s="128">
        <v>516309</v>
      </c>
      <c r="B721" s="128" t="s">
        <v>1144</v>
      </c>
      <c r="C721" s="128"/>
    </row>
    <row r="722" spans="1:3" x14ac:dyDescent="0.25">
      <c r="A722" s="128">
        <v>516317</v>
      </c>
      <c r="B722" s="128" t="s">
        <v>1143</v>
      </c>
      <c r="C722" s="128" t="s">
        <v>876</v>
      </c>
    </row>
    <row r="723" spans="1:3" x14ac:dyDescent="0.25">
      <c r="A723" s="128">
        <v>516333</v>
      </c>
      <c r="B723" s="128" t="s">
        <v>1142</v>
      </c>
      <c r="C723" s="128" t="s">
        <v>876</v>
      </c>
    </row>
    <row r="724" spans="1:3" x14ac:dyDescent="0.25">
      <c r="A724" s="128">
        <v>516341</v>
      </c>
      <c r="B724" s="128" t="s">
        <v>1141</v>
      </c>
      <c r="C724" s="128" t="s">
        <v>876</v>
      </c>
    </row>
    <row r="725" spans="1:3" x14ac:dyDescent="0.25">
      <c r="A725" s="128">
        <v>516368</v>
      </c>
      <c r="B725" s="128" t="s">
        <v>1140</v>
      </c>
      <c r="C725" s="128" t="s">
        <v>876</v>
      </c>
    </row>
    <row r="726" spans="1:3" x14ac:dyDescent="0.25">
      <c r="A726" s="128">
        <v>516376</v>
      </c>
      <c r="B726" s="128" t="s">
        <v>1139</v>
      </c>
      <c r="C726" s="128" t="s">
        <v>876</v>
      </c>
    </row>
    <row r="727" spans="1:3" x14ac:dyDescent="0.25">
      <c r="A727" s="128">
        <v>516384</v>
      </c>
      <c r="B727" s="128" t="s">
        <v>1138</v>
      </c>
      <c r="C727" s="128" t="s">
        <v>876</v>
      </c>
    </row>
    <row r="728" spans="1:3" x14ac:dyDescent="0.25">
      <c r="A728" s="128">
        <v>516392</v>
      </c>
      <c r="B728" s="128" t="s">
        <v>1137</v>
      </c>
      <c r="C728" s="128" t="s">
        <v>876</v>
      </c>
    </row>
    <row r="729" spans="1:3" x14ac:dyDescent="0.25">
      <c r="A729" s="128">
        <v>516406</v>
      </c>
      <c r="B729" s="128" t="s">
        <v>1136</v>
      </c>
      <c r="C729" s="128" t="s">
        <v>876</v>
      </c>
    </row>
    <row r="730" spans="1:3" x14ac:dyDescent="0.25">
      <c r="A730" s="128">
        <v>516414</v>
      </c>
      <c r="B730" s="128" t="s">
        <v>1135</v>
      </c>
      <c r="C730" s="128" t="s">
        <v>876</v>
      </c>
    </row>
    <row r="731" spans="1:3" x14ac:dyDescent="0.25">
      <c r="A731" s="128">
        <v>516422</v>
      </c>
      <c r="B731" s="128" t="s">
        <v>1134</v>
      </c>
      <c r="C731" s="128" t="s">
        <v>876</v>
      </c>
    </row>
    <row r="732" spans="1:3" x14ac:dyDescent="0.25">
      <c r="A732" s="128">
        <v>516431</v>
      </c>
      <c r="B732" s="128" t="s">
        <v>1133</v>
      </c>
      <c r="C732" s="128" t="s">
        <v>876</v>
      </c>
    </row>
    <row r="733" spans="1:3" x14ac:dyDescent="0.25">
      <c r="A733" s="128">
        <v>516449</v>
      </c>
      <c r="B733" s="128" t="s">
        <v>1132</v>
      </c>
      <c r="C733" s="128"/>
    </row>
    <row r="734" spans="1:3" x14ac:dyDescent="0.25">
      <c r="A734" s="128">
        <v>516457</v>
      </c>
      <c r="B734" s="128" t="s">
        <v>1131</v>
      </c>
      <c r="C734" s="128" t="s">
        <v>876</v>
      </c>
    </row>
    <row r="735" spans="1:3" x14ac:dyDescent="0.25">
      <c r="A735" s="128">
        <v>516465</v>
      </c>
      <c r="B735" s="128" t="s">
        <v>1130</v>
      </c>
      <c r="C735" s="128" t="s">
        <v>876</v>
      </c>
    </row>
    <row r="736" spans="1:3" x14ac:dyDescent="0.25">
      <c r="A736" s="128">
        <v>516473</v>
      </c>
      <c r="B736" s="128" t="s">
        <v>1129</v>
      </c>
      <c r="C736" s="128" t="s">
        <v>876</v>
      </c>
    </row>
    <row r="737" spans="1:3" x14ac:dyDescent="0.25">
      <c r="A737" s="128">
        <v>516490</v>
      </c>
      <c r="B737" s="128" t="s">
        <v>1128</v>
      </c>
      <c r="C737" s="128" t="s">
        <v>876</v>
      </c>
    </row>
    <row r="738" spans="1:3" x14ac:dyDescent="0.25">
      <c r="A738" s="128">
        <v>516503</v>
      </c>
      <c r="B738" s="128" t="s">
        <v>1127</v>
      </c>
      <c r="C738" s="128" t="s">
        <v>876</v>
      </c>
    </row>
    <row r="739" spans="1:3" x14ac:dyDescent="0.25">
      <c r="A739" s="128">
        <v>516511</v>
      </c>
      <c r="B739" s="128" t="s">
        <v>1126</v>
      </c>
      <c r="C739" s="128" t="s">
        <v>876</v>
      </c>
    </row>
    <row r="740" spans="1:3" x14ac:dyDescent="0.25">
      <c r="A740" s="128">
        <v>516520</v>
      </c>
      <c r="B740" s="128" t="s">
        <v>1125</v>
      </c>
      <c r="C740" s="128" t="s">
        <v>876</v>
      </c>
    </row>
    <row r="741" spans="1:3" x14ac:dyDescent="0.25">
      <c r="A741" s="128">
        <v>516538</v>
      </c>
      <c r="B741" s="128" t="s">
        <v>1124</v>
      </c>
      <c r="C741" s="128" t="s">
        <v>876</v>
      </c>
    </row>
    <row r="742" spans="1:3" x14ac:dyDescent="0.25">
      <c r="A742" s="128">
        <v>516546</v>
      </c>
      <c r="B742" s="128" t="s">
        <v>1123</v>
      </c>
      <c r="C742" s="128" t="s">
        <v>876</v>
      </c>
    </row>
    <row r="743" spans="1:3" x14ac:dyDescent="0.25">
      <c r="A743" s="128">
        <v>516554</v>
      </c>
      <c r="B743" s="128" t="s">
        <v>1122</v>
      </c>
      <c r="C743" s="128" t="s">
        <v>876</v>
      </c>
    </row>
    <row r="744" spans="1:3" x14ac:dyDescent="0.25">
      <c r="A744" s="128">
        <v>516562</v>
      </c>
      <c r="B744" s="128" t="s">
        <v>1121</v>
      </c>
      <c r="C744" s="128" t="s">
        <v>876</v>
      </c>
    </row>
    <row r="745" spans="1:3" x14ac:dyDescent="0.25">
      <c r="A745" s="128">
        <v>516571</v>
      </c>
      <c r="B745" s="128" t="s">
        <v>1120</v>
      </c>
      <c r="C745" s="128" t="s">
        <v>876</v>
      </c>
    </row>
    <row r="746" spans="1:3" x14ac:dyDescent="0.25">
      <c r="A746" s="128">
        <v>516589</v>
      </c>
      <c r="B746" s="128" t="s">
        <v>786</v>
      </c>
      <c r="C746" s="128" t="s">
        <v>867</v>
      </c>
    </row>
    <row r="747" spans="1:3" x14ac:dyDescent="0.25">
      <c r="A747" s="128">
        <v>516597</v>
      </c>
      <c r="B747" s="128" t="s">
        <v>1119</v>
      </c>
      <c r="C747" s="128" t="s">
        <v>867</v>
      </c>
    </row>
    <row r="748" spans="1:3" x14ac:dyDescent="0.25">
      <c r="A748" s="128">
        <v>516601</v>
      </c>
      <c r="B748" s="128" t="s">
        <v>1118</v>
      </c>
      <c r="C748" s="128" t="s">
        <v>876</v>
      </c>
    </row>
    <row r="749" spans="1:3" x14ac:dyDescent="0.25">
      <c r="A749" s="128">
        <v>516627</v>
      </c>
      <c r="B749" s="128" t="s">
        <v>1117</v>
      </c>
      <c r="C749" s="128" t="s">
        <v>867</v>
      </c>
    </row>
    <row r="750" spans="1:3" x14ac:dyDescent="0.25">
      <c r="A750" s="128">
        <v>516643</v>
      </c>
      <c r="B750" s="128" t="s">
        <v>797</v>
      </c>
      <c r="C750" s="128" t="s">
        <v>867</v>
      </c>
    </row>
    <row r="751" spans="1:3" x14ac:dyDescent="0.25">
      <c r="A751" s="128">
        <v>516651</v>
      </c>
      <c r="B751" s="128" t="s">
        <v>1116</v>
      </c>
      <c r="C751" s="128" t="s">
        <v>867</v>
      </c>
    </row>
    <row r="752" spans="1:3" x14ac:dyDescent="0.25">
      <c r="A752" s="128">
        <v>516660</v>
      </c>
      <c r="B752" s="128" t="s">
        <v>1115</v>
      </c>
      <c r="C752" s="128" t="s">
        <v>867</v>
      </c>
    </row>
    <row r="753" spans="1:3" x14ac:dyDescent="0.25">
      <c r="A753" s="128">
        <v>516678</v>
      </c>
      <c r="B753" s="128" t="s">
        <v>1114</v>
      </c>
      <c r="C753" s="128" t="s">
        <v>876</v>
      </c>
    </row>
    <row r="754" spans="1:3" x14ac:dyDescent="0.25">
      <c r="A754" s="128">
        <v>516708</v>
      </c>
      <c r="B754" s="128" t="s">
        <v>1113</v>
      </c>
      <c r="C754" s="128" t="s">
        <v>867</v>
      </c>
    </row>
    <row r="755" spans="1:3" x14ac:dyDescent="0.25">
      <c r="A755" s="128">
        <v>516716</v>
      </c>
      <c r="B755" s="128" t="s">
        <v>1112</v>
      </c>
      <c r="C755" s="128" t="s">
        <v>867</v>
      </c>
    </row>
    <row r="756" spans="1:3" x14ac:dyDescent="0.25">
      <c r="A756" s="128">
        <v>516724</v>
      </c>
      <c r="B756" s="128" t="s">
        <v>1111</v>
      </c>
      <c r="C756" s="128" t="s">
        <v>867</v>
      </c>
    </row>
    <row r="757" spans="1:3" x14ac:dyDescent="0.25">
      <c r="A757" s="128">
        <v>516732</v>
      </c>
      <c r="B757" s="128" t="s">
        <v>1110</v>
      </c>
      <c r="C757" s="128" t="s">
        <v>867</v>
      </c>
    </row>
    <row r="758" spans="1:3" x14ac:dyDescent="0.25">
      <c r="A758" s="128">
        <v>516741</v>
      </c>
      <c r="B758" s="128" t="s">
        <v>1109</v>
      </c>
      <c r="C758" s="128" t="s">
        <v>867</v>
      </c>
    </row>
    <row r="759" spans="1:3" x14ac:dyDescent="0.25">
      <c r="A759" s="128">
        <v>516759</v>
      </c>
      <c r="B759" s="128" t="s">
        <v>1108</v>
      </c>
      <c r="C759" s="128" t="s">
        <v>867</v>
      </c>
    </row>
    <row r="760" spans="1:3" x14ac:dyDescent="0.25">
      <c r="A760" s="128">
        <v>516767</v>
      </c>
      <c r="B760" s="128" t="s">
        <v>1107</v>
      </c>
      <c r="C760" s="128" t="s">
        <v>867</v>
      </c>
    </row>
    <row r="761" spans="1:3" x14ac:dyDescent="0.25">
      <c r="A761" s="128">
        <v>516791</v>
      </c>
      <c r="B761" s="128" t="s">
        <v>1106</v>
      </c>
      <c r="C761" s="128" t="s">
        <v>867</v>
      </c>
    </row>
    <row r="762" spans="1:3" x14ac:dyDescent="0.25">
      <c r="A762" s="128">
        <v>516805</v>
      </c>
      <c r="B762" s="128" t="s">
        <v>1105</v>
      </c>
      <c r="C762" s="128" t="s">
        <v>867</v>
      </c>
    </row>
    <row r="763" spans="1:3" x14ac:dyDescent="0.25">
      <c r="A763" s="128">
        <v>516813</v>
      </c>
      <c r="B763" s="128" t="s">
        <v>1104</v>
      </c>
      <c r="C763" s="128" t="s">
        <v>867</v>
      </c>
    </row>
    <row r="764" spans="1:3" x14ac:dyDescent="0.25">
      <c r="A764" s="128">
        <v>516821</v>
      </c>
      <c r="B764" s="128" t="s">
        <v>1103</v>
      </c>
      <c r="C764" s="128" t="s">
        <v>867</v>
      </c>
    </row>
    <row r="765" spans="1:3" x14ac:dyDescent="0.25">
      <c r="A765" s="128">
        <v>516830</v>
      </c>
      <c r="B765" s="128" t="s">
        <v>1102</v>
      </c>
      <c r="C765" s="128" t="s">
        <v>867</v>
      </c>
    </row>
    <row r="766" spans="1:3" x14ac:dyDescent="0.25">
      <c r="A766" s="128">
        <v>516848</v>
      </c>
      <c r="B766" s="128" t="s">
        <v>1101</v>
      </c>
      <c r="C766" s="128" t="s">
        <v>867</v>
      </c>
    </row>
    <row r="767" spans="1:3" x14ac:dyDescent="0.25">
      <c r="A767" s="128">
        <v>516856</v>
      </c>
      <c r="B767" s="128" t="s">
        <v>1100</v>
      </c>
      <c r="C767" s="128" t="s">
        <v>867</v>
      </c>
    </row>
    <row r="768" spans="1:3" x14ac:dyDescent="0.25">
      <c r="A768" s="128">
        <v>516872</v>
      </c>
      <c r="B768" s="128" t="s">
        <v>1099</v>
      </c>
      <c r="C768" s="128" t="s">
        <v>867</v>
      </c>
    </row>
    <row r="769" spans="1:3" x14ac:dyDescent="0.25">
      <c r="A769" s="128">
        <v>516881</v>
      </c>
      <c r="B769" s="128" t="s">
        <v>1098</v>
      </c>
      <c r="C769" s="128" t="s">
        <v>867</v>
      </c>
    </row>
    <row r="770" spans="1:3" x14ac:dyDescent="0.25">
      <c r="A770" s="128">
        <v>516902</v>
      </c>
      <c r="B770" s="128" t="s">
        <v>1097</v>
      </c>
      <c r="C770" s="128" t="s">
        <v>867</v>
      </c>
    </row>
    <row r="771" spans="1:3" x14ac:dyDescent="0.25">
      <c r="A771" s="128">
        <v>516937</v>
      </c>
      <c r="B771" s="128" t="s">
        <v>1096</v>
      </c>
      <c r="C771" s="128" t="s">
        <v>867</v>
      </c>
    </row>
    <row r="772" spans="1:3" x14ac:dyDescent="0.25">
      <c r="A772" s="128">
        <v>516945</v>
      </c>
      <c r="B772" s="128" t="s">
        <v>1095</v>
      </c>
      <c r="C772" s="128" t="s">
        <v>867</v>
      </c>
    </row>
    <row r="773" spans="1:3" x14ac:dyDescent="0.25">
      <c r="A773" s="128">
        <v>516953</v>
      </c>
      <c r="B773" s="128" t="s">
        <v>1094</v>
      </c>
      <c r="C773" s="128" t="s">
        <v>867</v>
      </c>
    </row>
    <row r="774" spans="1:3" x14ac:dyDescent="0.25">
      <c r="A774" s="128">
        <v>516961</v>
      </c>
      <c r="B774" s="128" t="s">
        <v>1093</v>
      </c>
      <c r="C774" s="128" t="s">
        <v>867</v>
      </c>
    </row>
    <row r="775" spans="1:3" x14ac:dyDescent="0.25">
      <c r="A775" s="128">
        <v>516970</v>
      </c>
      <c r="B775" s="128" t="s">
        <v>1092</v>
      </c>
      <c r="C775" s="128" t="s">
        <v>867</v>
      </c>
    </row>
    <row r="776" spans="1:3" x14ac:dyDescent="0.25">
      <c r="A776" s="128">
        <v>516988</v>
      </c>
      <c r="B776" s="128" t="s">
        <v>1091</v>
      </c>
      <c r="C776" s="128" t="s">
        <v>867</v>
      </c>
    </row>
    <row r="777" spans="1:3" x14ac:dyDescent="0.25">
      <c r="A777" s="128">
        <v>516996</v>
      </c>
      <c r="B777" s="128" t="s">
        <v>1090</v>
      </c>
      <c r="C777" s="128" t="s">
        <v>867</v>
      </c>
    </row>
    <row r="778" spans="1:3" x14ac:dyDescent="0.25">
      <c r="A778" s="128">
        <v>517011</v>
      </c>
      <c r="B778" s="128" t="s">
        <v>1089</v>
      </c>
      <c r="C778" s="128" t="s">
        <v>867</v>
      </c>
    </row>
    <row r="779" spans="1:3" x14ac:dyDescent="0.25">
      <c r="A779" s="128">
        <v>517020</v>
      </c>
      <c r="B779" s="128" t="s">
        <v>1088</v>
      </c>
      <c r="C779" s="128" t="s">
        <v>867</v>
      </c>
    </row>
    <row r="780" spans="1:3" x14ac:dyDescent="0.25">
      <c r="A780" s="128">
        <v>517038</v>
      </c>
      <c r="B780" s="128" t="s">
        <v>1087</v>
      </c>
      <c r="C780" s="128" t="s">
        <v>867</v>
      </c>
    </row>
    <row r="781" spans="1:3" x14ac:dyDescent="0.25">
      <c r="A781" s="128">
        <v>517046</v>
      </c>
      <c r="B781" s="128" t="s">
        <v>1086</v>
      </c>
      <c r="C781" s="128" t="s">
        <v>867</v>
      </c>
    </row>
    <row r="782" spans="1:3" x14ac:dyDescent="0.25">
      <c r="A782" s="128">
        <v>517062</v>
      </c>
      <c r="B782" s="128" t="s">
        <v>1085</v>
      </c>
      <c r="C782" s="128" t="s">
        <v>867</v>
      </c>
    </row>
    <row r="783" spans="1:3" x14ac:dyDescent="0.25">
      <c r="A783" s="128">
        <v>517071</v>
      </c>
      <c r="B783" s="128" t="s">
        <v>1084</v>
      </c>
      <c r="C783" s="128" t="s">
        <v>867</v>
      </c>
    </row>
    <row r="784" spans="1:3" x14ac:dyDescent="0.25">
      <c r="A784" s="128">
        <v>517089</v>
      </c>
      <c r="B784" s="128" t="s">
        <v>1083</v>
      </c>
      <c r="C784" s="128" t="s">
        <v>867</v>
      </c>
    </row>
    <row r="785" spans="1:3" x14ac:dyDescent="0.25">
      <c r="A785" s="128">
        <v>517097</v>
      </c>
      <c r="B785" s="128" t="s">
        <v>1082</v>
      </c>
      <c r="C785" s="128" t="s">
        <v>867</v>
      </c>
    </row>
    <row r="786" spans="1:3" x14ac:dyDescent="0.25">
      <c r="A786" s="128">
        <v>517119</v>
      </c>
      <c r="B786" s="128" t="s">
        <v>1081</v>
      </c>
      <c r="C786" s="128" t="s">
        <v>867</v>
      </c>
    </row>
    <row r="787" spans="1:3" x14ac:dyDescent="0.25">
      <c r="A787" s="128">
        <v>517127</v>
      </c>
      <c r="B787" s="128" t="s">
        <v>1080</v>
      </c>
      <c r="C787" s="128" t="s">
        <v>867</v>
      </c>
    </row>
    <row r="788" spans="1:3" x14ac:dyDescent="0.25">
      <c r="A788" s="128">
        <v>517135</v>
      </c>
      <c r="B788" s="128" t="s">
        <v>1079</v>
      </c>
      <c r="C788" s="128" t="s">
        <v>867</v>
      </c>
    </row>
    <row r="789" spans="1:3" x14ac:dyDescent="0.25">
      <c r="A789" s="128">
        <v>517143</v>
      </c>
      <c r="B789" s="128" t="s">
        <v>1078</v>
      </c>
      <c r="C789" s="128" t="s">
        <v>867</v>
      </c>
    </row>
    <row r="790" spans="1:3" x14ac:dyDescent="0.25">
      <c r="A790" s="128">
        <v>517160</v>
      </c>
      <c r="B790" s="128" t="s">
        <v>1077</v>
      </c>
      <c r="C790" s="128" t="s">
        <v>876</v>
      </c>
    </row>
    <row r="791" spans="1:3" x14ac:dyDescent="0.25">
      <c r="A791" s="128">
        <v>517178</v>
      </c>
      <c r="B791" s="128" t="s">
        <v>1076</v>
      </c>
      <c r="C791" s="128" t="s">
        <v>876</v>
      </c>
    </row>
    <row r="792" spans="1:3" x14ac:dyDescent="0.25">
      <c r="A792" s="128">
        <v>517186</v>
      </c>
      <c r="B792" s="128" t="s">
        <v>1075</v>
      </c>
      <c r="C792" s="128" t="s">
        <v>867</v>
      </c>
    </row>
    <row r="793" spans="1:3" x14ac:dyDescent="0.25">
      <c r="A793" s="128">
        <v>517194</v>
      </c>
      <c r="B793" s="128" t="s">
        <v>1074</v>
      </c>
      <c r="C793" s="128" t="s">
        <v>867</v>
      </c>
    </row>
    <row r="794" spans="1:3" x14ac:dyDescent="0.25">
      <c r="A794" s="128">
        <v>517216</v>
      </c>
      <c r="B794" s="128" t="s">
        <v>1073</v>
      </c>
      <c r="C794" s="128" t="s">
        <v>867</v>
      </c>
    </row>
    <row r="795" spans="1:3" x14ac:dyDescent="0.25">
      <c r="A795" s="128">
        <v>517232</v>
      </c>
      <c r="B795" s="128" t="s">
        <v>1072</v>
      </c>
      <c r="C795" s="128" t="s">
        <v>867</v>
      </c>
    </row>
    <row r="796" spans="1:3" x14ac:dyDescent="0.25">
      <c r="A796" s="128">
        <v>517241</v>
      </c>
      <c r="B796" s="128" t="s">
        <v>1071</v>
      </c>
      <c r="C796" s="128" t="s">
        <v>867</v>
      </c>
    </row>
    <row r="797" spans="1:3" x14ac:dyDescent="0.25">
      <c r="A797" s="128">
        <v>517259</v>
      </c>
      <c r="B797" s="128" t="s">
        <v>1070</v>
      </c>
      <c r="C797" s="128" t="s">
        <v>867</v>
      </c>
    </row>
    <row r="798" spans="1:3" x14ac:dyDescent="0.25">
      <c r="A798" s="128">
        <v>517267</v>
      </c>
      <c r="B798" s="128" t="s">
        <v>1069</v>
      </c>
      <c r="C798" s="128" t="s">
        <v>867</v>
      </c>
    </row>
    <row r="799" spans="1:3" x14ac:dyDescent="0.25">
      <c r="A799" s="128">
        <v>517283</v>
      </c>
      <c r="B799" s="128" t="s">
        <v>1068</v>
      </c>
      <c r="C799" s="128" t="s">
        <v>867</v>
      </c>
    </row>
    <row r="800" spans="1:3" x14ac:dyDescent="0.25">
      <c r="A800" s="128">
        <v>517291</v>
      </c>
      <c r="B800" s="128" t="s">
        <v>1067</v>
      </c>
      <c r="C800" s="128" t="s">
        <v>867</v>
      </c>
    </row>
    <row r="801" spans="1:3" x14ac:dyDescent="0.25">
      <c r="A801" s="128">
        <v>517305</v>
      </c>
      <c r="B801" s="128" t="s">
        <v>1066</v>
      </c>
      <c r="C801" s="128" t="s">
        <v>867</v>
      </c>
    </row>
    <row r="802" spans="1:3" x14ac:dyDescent="0.25">
      <c r="A802" s="128">
        <v>517313</v>
      </c>
      <c r="B802" s="128" t="s">
        <v>1065</v>
      </c>
      <c r="C802" s="128" t="s">
        <v>867</v>
      </c>
    </row>
    <row r="803" spans="1:3" x14ac:dyDescent="0.25">
      <c r="A803" s="128">
        <v>517330</v>
      </c>
      <c r="B803" s="128" t="s">
        <v>1064</v>
      </c>
      <c r="C803" s="128" t="s">
        <v>867</v>
      </c>
    </row>
    <row r="804" spans="1:3" x14ac:dyDescent="0.25">
      <c r="A804" s="128">
        <v>517348</v>
      </c>
      <c r="B804" s="128" t="s">
        <v>1063</v>
      </c>
      <c r="C804" s="128" t="s">
        <v>867</v>
      </c>
    </row>
    <row r="805" spans="1:3" x14ac:dyDescent="0.25">
      <c r="A805" s="128">
        <v>517356</v>
      </c>
      <c r="B805" s="128" t="s">
        <v>1062</v>
      </c>
      <c r="C805" s="128" t="s">
        <v>867</v>
      </c>
    </row>
    <row r="806" spans="1:3" x14ac:dyDescent="0.25">
      <c r="A806" s="128">
        <v>517364</v>
      </c>
      <c r="B806" s="128" t="s">
        <v>1061</v>
      </c>
      <c r="C806" s="128" t="s">
        <v>867</v>
      </c>
    </row>
    <row r="807" spans="1:3" x14ac:dyDescent="0.25">
      <c r="A807" s="128">
        <v>517372</v>
      </c>
      <c r="B807" s="128" t="s">
        <v>1060</v>
      </c>
      <c r="C807" s="128" t="s">
        <v>867</v>
      </c>
    </row>
    <row r="808" spans="1:3" x14ac:dyDescent="0.25">
      <c r="A808" s="128">
        <v>517381</v>
      </c>
      <c r="B808" s="128" t="s">
        <v>787</v>
      </c>
      <c r="C808" s="128" t="s">
        <v>867</v>
      </c>
    </row>
    <row r="809" spans="1:3" x14ac:dyDescent="0.25">
      <c r="A809" s="128">
        <v>517399</v>
      </c>
      <c r="B809" s="128" t="s">
        <v>1059</v>
      </c>
      <c r="C809" s="128" t="s">
        <v>867</v>
      </c>
    </row>
    <row r="810" spans="1:3" x14ac:dyDescent="0.25">
      <c r="A810" s="128">
        <v>518158</v>
      </c>
      <c r="B810" s="128" t="s">
        <v>788</v>
      </c>
      <c r="C810" s="128" t="s">
        <v>867</v>
      </c>
    </row>
    <row r="811" spans="1:3" x14ac:dyDescent="0.25">
      <c r="A811" s="128">
        <v>518166</v>
      </c>
      <c r="B811" s="128" t="s">
        <v>1058</v>
      </c>
      <c r="C811" s="128" t="s">
        <v>867</v>
      </c>
    </row>
    <row r="812" spans="1:3" x14ac:dyDescent="0.25">
      <c r="A812" s="128">
        <v>518174</v>
      </c>
      <c r="B812" s="128" t="s">
        <v>1057</v>
      </c>
      <c r="C812" s="128" t="s">
        <v>867</v>
      </c>
    </row>
    <row r="813" spans="1:3" x14ac:dyDescent="0.25">
      <c r="A813" s="128">
        <v>518191</v>
      </c>
      <c r="B813" s="128" t="s">
        <v>1056</v>
      </c>
      <c r="C813" s="128" t="s">
        <v>867</v>
      </c>
    </row>
    <row r="814" spans="1:3" x14ac:dyDescent="0.25">
      <c r="A814" s="128">
        <v>518204</v>
      </c>
      <c r="B814" s="128" t="s">
        <v>1055</v>
      </c>
      <c r="C814" s="128" t="s">
        <v>867</v>
      </c>
    </row>
    <row r="815" spans="1:3" x14ac:dyDescent="0.25">
      <c r="A815" s="128">
        <v>518212</v>
      </c>
      <c r="B815" s="128" t="s">
        <v>1054</v>
      </c>
      <c r="C815" s="128" t="s">
        <v>876</v>
      </c>
    </row>
    <row r="816" spans="1:3" x14ac:dyDescent="0.25">
      <c r="A816" s="128">
        <v>518221</v>
      </c>
      <c r="B816" s="128" t="s">
        <v>1053</v>
      </c>
      <c r="C816" s="128" t="s">
        <v>867</v>
      </c>
    </row>
    <row r="817" spans="1:3" x14ac:dyDescent="0.25">
      <c r="A817" s="128">
        <v>518239</v>
      </c>
      <c r="B817" s="128" t="s">
        <v>1052</v>
      </c>
      <c r="C817" s="128" t="s">
        <v>876</v>
      </c>
    </row>
    <row r="818" spans="1:3" x14ac:dyDescent="0.25">
      <c r="A818" s="128">
        <v>518247</v>
      </c>
      <c r="B818" s="128" t="s">
        <v>1051</v>
      </c>
      <c r="C818" s="128" t="s">
        <v>876</v>
      </c>
    </row>
    <row r="819" spans="1:3" x14ac:dyDescent="0.25">
      <c r="A819" s="128">
        <v>518255</v>
      </c>
      <c r="B819" s="128" t="s">
        <v>1050</v>
      </c>
      <c r="C819" s="128" t="s">
        <v>876</v>
      </c>
    </row>
    <row r="820" spans="1:3" x14ac:dyDescent="0.25">
      <c r="A820" s="128">
        <v>518263</v>
      </c>
      <c r="B820" s="128" t="s">
        <v>795</v>
      </c>
      <c r="C820" s="128" t="s">
        <v>867</v>
      </c>
    </row>
    <row r="821" spans="1:3" x14ac:dyDescent="0.25">
      <c r="A821" s="128">
        <v>518271</v>
      </c>
      <c r="B821" s="128" t="s">
        <v>1049</v>
      </c>
      <c r="C821" s="128" t="s">
        <v>876</v>
      </c>
    </row>
    <row r="822" spans="1:3" x14ac:dyDescent="0.25">
      <c r="A822" s="128">
        <v>518280</v>
      </c>
      <c r="B822" s="128" t="s">
        <v>1048</v>
      </c>
      <c r="C822" s="128" t="s">
        <v>876</v>
      </c>
    </row>
    <row r="823" spans="1:3" x14ac:dyDescent="0.25">
      <c r="A823" s="128">
        <v>518298</v>
      </c>
      <c r="B823" s="128" t="s">
        <v>1047</v>
      </c>
      <c r="C823" s="128" t="s">
        <v>867</v>
      </c>
    </row>
    <row r="824" spans="1:3" x14ac:dyDescent="0.25">
      <c r="A824" s="128">
        <v>518301</v>
      </c>
      <c r="B824" s="128" t="s">
        <v>1046</v>
      </c>
      <c r="C824" s="128" t="s">
        <v>876</v>
      </c>
    </row>
    <row r="825" spans="1:3" x14ac:dyDescent="0.25">
      <c r="A825" s="128">
        <v>518310</v>
      </c>
      <c r="B825" s="128" t="s">
        <v>1045</v>
      </c>
      <c r="C825" s="128" t="s">
        <v>876</v>
      </c>
    </row>
    <row r="826" spans="1:3" x14ac:dyDescent="0.25">
      <c r="A826" s="128">
        <v>518336</v>
      </c>
      <c r="B826" s="128" t="s">
        <v>1044</v>
      </c>
      <c r="C826" s="128" t="s">
        <v>876</v>
      </c>
    </row>
    <row r="827" spans="1:3" x14ac:dyDescent="0.25">
      <c r="A827" s="128">
        <v>518344</v>
      </c>
      <c r="B827" s="128" t="s">
        <v>1043</v>
      </c>
      <c r="C827" s="128" t="s">
        <v>876</v>
      </c>
    </row>
    <row r="828" spans="1:3" x14ac:dyDescent="0.25">
      <c r="A828" s="128">
        <v>518352</v>
      </c>
      <c r="B828" s="128" t="s">
        <v>1042</v>
      </c>
      <c r="C828" s="128" t="s">
        <v>876</v>
      </c>
    </row>
    <row r="829" spans="1:3" x14ac:dyDescent="0.25">
      <c r="A829" s="128">
        <v>518361</v>
      </c>
      <c r="B829" s="128" t="s">
        <v>1041</v>
      </c>
      <c r="C829" s="128" t="s">
        <v>876</v>
      </c>
    </row>
    <row r="830" spans="1:3" x14ac:dyDescent="0.25">
      <c r="A830" s="128">
        <v>518379</v>
      </c>
      <c r="B830" s="128" t="s">
        <v>1040</v>
      </c>
      <c r="C830" s="128" t="s">
        <v>867</v>
      </c>
    </row>
    <row r="831" spans="1:3" x14ac:dyDescent="0.25">
      <c r="A831" s="128">
        <v>518387</v>
      </c>
      <c r="B831" s="128" t="s">
        <v>1039</v>
      </c>
      <c r="C831" s="128" t="s">
        <v>876</v>
      </c>
    </row>
    <row r="832" spans="1:3" x14ac:dyDescent="0.25">
      <c r="A832" s="128">
        <v>518409</v>
      </c>
      <c r="B832" s="128" t="s">
        <v>1038</v>
      </c>
      <c r="C832" s="128" t="s">
        <v>876</v>
      </c>
    </row>
    <row r="833" spans="1:3" x14ac:dyDescent="0.25">
      <c r="A833" s="128">
        <v>518417</v>
      </c>
      <c r="B833" s="128" t="s">
        <v>1037</v>
      </c>
      <c r="C833" s="128" t="s">
        <v>876</v>
      </c>
    </row>
    <row r="834" spans="1:3" x14ac:dyDescent="0.25">
      <c r="A834" s="128">
        <v>518425</v>
      </c>
      <c r="B834" s="128" t="s">
        <v>1036</v>
      </c>
      <c r="C834" s="128" t="s">
        <v>876</v>
      </c>
    </row>
    <row r="835" spans="1:3" x14ac:dyDescent="0.25">
      <c r="A835" s="128">
        <v>518433</v>
      </c>
      <c r="B835" s="128" t="s">
        <v>1035</v>
      </c>
      <c r="C835" s="128" t="s">
        <v>876</v>
      </c>
    </row>
    <row r="836" spans="1:3" x14ac:dyDescent="0.25">
      <c r="A836" s="128">
        <v>518441</v>
      </c>
      <c r="B836" s="128" t="s">
        <v>1034</v>
      </c>
      <c r="C836" s="128" t="s">
        <v>876</v>
      </c>
    </row>
    <row r="837" spans="1:3" x14ac:dyDescent="0.25">
      <c r="A837" s="128">
        <v>518450</v>
      </c>
      <c r="B837" s="128" t="s">
        <v>1033</v>
      </c>
      <c r="C837" s="128" t="s">
        <v>876</v>
      </c>
    </row>
    <row r="838" spans="1:3" x14ac:dyDescent="0.25">
      <c r="A838" s="128">
        <v>518468</v>
      </c>
      <c r="B838" s="128" t="s">
        <v>1032</v>
      </c>
      <c r="C838" s="128" t="s">
        <v>876</v>
      </c>
    </row>
    <row r="839" spans="1:3" x14ac:dyDescent="0.25">
      <c r="A839" s="128">
        <v>518476</v>
      </c>
      <c r="B839" s="128" t="s">
        <v>1031</v>
      </c>
      <c r="C839" s="128" t="s">
        <v>867</v>
      </c>
    </row>
    <row r="840" spans="1:3" x14ac:dyDescent="0.25">
      <c r="A840" s="128">
        <v>518484</v>
      </c>
      <c r="B840" s="128" t="s">
        <v>1030</v>
      </c>
      <c r="C840" s="128" t="s">
        <v>876</v>
      </c>
    </row>
    <row r="841" spans="1:3" x14ac:dyDescent="0.25">
      <c r="A841" s="128">
        <v>518492</v>
      </c>
      <c r="B841" s="128" t="s">
        <v>1029</v>
      </c>
      <c r="C841" s="128" t="s">
        <v>867</v>
      </c>
    </row>
    <row r="842" spans="1:3" x14ac:dyDescent="0.25">
      <c r="A842" s="128">
        <v>518506</v>
      </c>
      <c r="B842" s="128" t="s">
        <v>1028</v>
      </c>
      <c r="C842" s="128" t="s">
        <v>867</v>
      </c>
    </row>
    <row r="843" spans="1:3" x14ac:dyDescent="0.25">
      <c r="A843" s="128">
        <v>518514</v>
      </c>
      <c r="B843" s="128" t="s">
        <v>1027</v>
      </c>
      <c r="C843" s="128" t="s">
        <v>876</v>
      </c>
    </row>
    <row r="844" spans="1:3" x14ac:dyDescent="0.25">
      <c r="A844" s="128">
        <v>518531</v>
      </c>
      <c r="B844" s="128" t="s">
        <v>1026</v>
      </c>
      <c r="C844" s="128" t="s">
        <v>876</v>
      </c>
    </row>
    <row r="845" spans="1:3" x14ac:dyDescent="0.25">
      <c r="A845" s="128">
        <v>518549</v>
      </c>
      <c r="B845" s="128" t="s">
        <v>1025</v>
      </c>
      <c r="C845" s="128" t="s">
        <v>876</v>
      </c>
    </row>
    <row r="846" spans="1:3" x14ac:dyDescent="0.25">
      <c r="A846" s="128">
        <v>518557</v>
      </c>
      <c r="B846" s="128" t="s">
        <v>794</v>
      </c>
      <c r="C846" s="128" t="s">
        <v>876</v>
      </c>
    </row>
    <row r="847" spans="1:3" x14ac:dyDescent="0.25">
      <c r="A847" s="128">
        <v>518565</v>
      </c>
      <c r="B847" s="128" t="s">
        <v>1024</v>
      </c>
      <c r="C847" s="128" t="s">
        <v>876</v>
      </c>
    </row>
    <row r="848" spans="1:3" x14ac:dyDescent="0.25">
      <c r="A848" s="128">
        <v>518573</v>
      </c>
      <c r="B848" s="128" t="s">
        <v>1023</v>
      </c>
      <c r="C848" s="128" t="s">
        <v>876</v>
      </c>
    </row>
    <row r="849" spans="1:3" x14ac:dyDescent="0.25">
      <c r="A849" s="128">
        <v>518581</v>
      </c>
      <c r="B849" s="128" t="s">
        <v>1022</v>
      </c>
      <c r="C849" s="128"/>
    </row>
    <row r="850" spans="1:3" x14ac:dyDescent="0.25">
      <c r="A850" s="128">
        <v>518603</v>
      </c>
      <c r="B850" s="128" t="s">
        <v>1021</v>
      </c>
      <c r="C850" s="128" t="s">
        <v>876</v>
      </c>
    </row>
    <row r="851" spans="1:3" x14ac:dyDescent="0.25">
      <c r="A851" s="128">
        <v>518611</v>
      </c>
      <c r="B851" s="128" t="s">
        <v>1020</v>
      </c>
      <c r="C851" s="128" t="s">
        <v>876</v>
      </c>
    </row>
    <row r="852" spans="1:3" x14ac:dyDescent="0.25">
      <c r="A852" s="128">
        <v>518646</v>
      </c>
      <c r="B852" s="128" t="s">
        <v>1019</v>
      </c>
      <c r="C852" s="128" t="s">
        <v>876</v>
      </c>
    </row>
    <row r="853" spans="1:3" x14ac:dyDescent="0.25">
      <c r="A853" s="128">
        <v>518654</v>
      </c>
      <c r="B853" s="128" t="s">
        <v>1018</v>
      </c>
      <c r="C853" s="128" t="s">
        <v>867</v>
      </c>
    </row>
    <row r="854" spans="1:3" x14ac:dyDescent="0.25">
      <c r="A854" s="128">
        <v>518662</v>
      </c>
      <c r="B854" s="128" t="s">
        <v>1017</v>
      </c>
      <c r="C854" s="128" t="s">
        <v>867</v>
      </c>
    </row>
    <row r="855" spans="1:3" x14ac:dyDescent="0.25">
      <c r="A855" s="128">
        <v>518671</v>
      </c>
      <c r="B855" s="128" t="s">
        <v>1016</v>
      </c>
      <c r="C855" s="128" t="s">
        <v>867</v>
      </c>
    </row>
    <row r="856" spans="1:3" x14ac:dyDescent="0.25">
      <c r="A856" s="128">
        <v>518689</v>
      </c>
      <c r="B856" s="128" t="s">
        <v>1015</v>
      </c>
      <c r="C856" s="128" t="s">
        <v>867</v>
      </c>
    </row>
    <row r="857" spans="1:3" x14ac:dyDescent="0.25">
      <c r="A857" s="128">
        <v>518697</v>
      </c>
      <c r="B857" s="128" t="s">
        <v>1014</v>
      </c>
      <c r="C857" s="128" t="s">
        <v>867</v>
      </c>
    </row>
    <row r="858" spans="1:3" x14ac:dyDescent="0.25">
      <c r="A858" s="128">
        <v>518701</v>
      </c>
      <c r="B858" s="128" t="s">
        <v>1013</v>
      </c>
      <c r="C858" s="128" t="s">
        <v>876</v>
      </c>
    </row>
    <row r="859" spans="1:3" x14ac:dyDescent="0.25">
      <c r="A859" s="128">
        <v>518727</v>
      </c>
      <c r="B859" s="128" t="s">
        <v>1012</v>
      </c>
      <c r="C859" s="128" t="s">
        <v>867</v>
      </c>
    </row>
    <row r="860" spans="1:3" x14ac:dyDescent="0.25">
      <c r="A860" s="128">
        <v>518735</v>
      </c>
      <c r="B860" s="128" t="s">
        <v>1011</v>
      </c>
      <c r="C860" s="128" t="s">
        <v>876</v>
      </c>
    </row>
    <row r="861" spans="1:3" x14ac:dyDescent="0.25">
      <c r="A861" s="128">
        <v>518743</v>
      </c>
      <c r="B861" s="128" t="s">
        <v>1010</v>
      </c>
      <c r="C861" s="128" t="s">
        <v>876</v>
      </c>
    </row>
    <row r="862" spans="1:3" x14ac:dyDescent="0.25">
      <c r="A862" s="128">
        <v>518751</v>
      </c>
      <c r="B862" s="128" t="s">
        <v>1009</v>
      </c>
      <c r="C862" s="128" t="s">
        <v>876</v>
      </c>
    </row>
    <row r="863" spans="1:3" x14ac:dyDescent="0.25">
      <c r="A863" s="128">
        <v>518760</v>
      </c>
      <c r="B863" s="128" t="s">
        <v>1008</v>
      </c>
      <c r="C863" s="128" t="s">
        <v>867</v>
      </c>
    </row>
    <row r="864" spans="1:3" x14ac:dyDescent="0.25">
      <c r="A864" s="128">
        <v>518794</v>
      </c>
      <c r="B864" s="128" t="s">
        <v>1007</v>
      </c>
      <c r="C864" s="128" t="s">
        <v>867</v>
      </c>
    </row>
    <row r="865" spans="1:3" x14ac:dyDescent="0.25">
      <c r="A865" s="128">
        <v>518808</v>
      </c>
      <c r="B865" s="128" t="s">
        <v>1006</v>
      </c>
      <c r="C865" s="128" t="s">
        <v>867</v>
      </c>
    </row>
    <row r="866" spans="1:3" x14ac:dyDescent="0.25">
      <c r="A866" s="128">
        <v>518816</v>
      </c>
      <c r="B866" s="128" t="s">
        <v>1005</v>
      </c>
      <c r="C866" s="128" t="s">
        <v>876</v>
      </c>
    </row>
    <row r="867" spans="1:3" x14ac:dyDescent="0.25">
      <c r="A867" s="128">
        <v>518824</v>
      </c>
      <c r="B867" s="128" t="s">
        <v>1004</v>
      </c>
      <c r="C867" s="128" t="s">
        <v>867</v>
      </c>
    </row>
    <row r="868" spans="1:3" x14ac:dyDescent="0.25">
      <c r="A868" s="128">
        <v>518832</v>
      </c>
      <c r="B868" s="128" t="s">
        <v>1003</v>
      </c>
      <c r="C868" s="128" t="s">
        <v>876</v>
      </c>
    </row>
    <row r="869" spans="1:3" x14ac:dyDescent="0.25">
      <c r="A869" s="128">
        <v>518841</v>
      </c>
      <c r="B869" s="128" t="s">
        <v>1002</v>
      </c>
      <c r="C869" s="128" t="s">
        <v>876</v>
      </c>
    </row>
    <row r="870" spans="1:3" x14ac:dyDescent="0.25">
      <c r="A870" s="128">
        <v>518867</v>
      </c>
      <c r="B870" s="128" t="s">
        <v>1001</v>
      </c>
      <c r="C870" s="128" t="s">
        <v>876</v>
      </c>
    </row>
    <row r="871" spans="1:3" x14ac:dyDescent="0.25">
      <c r="A871" s="128">
        <v>518875</v>
      </c>
      <c r="B871" s="128" t="s">
        <v>1000</v>
      </c>
      <c r="C871" s="128" t="s">
        <v>867</v>
      </c>
    </row>
    <row r="872" spans="1:3" x14ac:dyDescent="0.25">
      <c r="A872" s="128">
        <v>518883</v>
      </c>
      <c r="B872" s="128" t="s">
        <v>999</v>
      </c>
      <c r="C872" s="128" t="s">
        <v>876</v>
      </c>
    </row>
    <row r="873" spans="1:3" x14ac:dyDescent="0.25">
      <c r="A873" s="128">
        <v>518891</v>
      </c>
      <c r="B873" s="128" t="s">
        <v>998</v>
      </c>
      <c r="C873" s="128" t="s">
        <v>867</v>
      </c>
    </row>
    <row r="874" spans="1:3" x14ac:dyDescent="0.25">
      <c r="A874" s="128">
        <v>518905</v>
      </c>
      <c r="B874" s="128" t="s">
        <v>997</v>
      </c>
      <c r="C874" s="128" t="s">
        <v>876</v>
      </c>
    </row>
    <row r="875" spans="1:3" x14ac:dyDescent="0.25">
      <c r="A875" s="128">
        <v>518921</v>
      </c>
      <c r="B875" s="128" t="s">
        <v>996</v>
      </c>
      <c r="C875" s="128" t="s">
        <v>867</v>
      </c>
    </row>
    <row r="876" spans="1:3" x14ac:dyDescent="0.25">
      <c r="A876" s="128">
        <v>518930</v>
      </c>
      <c r="B876" s="128" t="s">
        <v>995</v>
      </c>
      <c r="C876" s="128" t="s">
        <v>867</v>
      </c>
    </row>
    <row r="877" spans="1:3" x14ac:dyDescent="0.25">
      <c r="A877" s="128">
        <v>518956</v>
      </c>
      <c r="B877" s="128" t="s">
        <v>994</v>
      </c>
      <c r="C877" s="128" t="s">
        <v>876</v>
      </c>
    </row>
    <row r="878" spans="1:3" x14ac:dyDescent="0.25">
      <c r="A878" s="128">
        <v>518972</v>
      </c>
      <c r="B878" s="128" t="s">
        <v>993</v>
      </c>
      <c r="C878" s="128" t="s">
        <v>867</v>
      </c>
    </row>
    <row r="879" spans="1:3" x14ac:dyDescent="0.25">
      <c r="A879" s="128">
        <v>518981</v>
      </c>
      <c r="B879" s="128" t="s">
        <v>992</v>
      </c>
      <c r="C879" s="128" t="s">
        <v>867</v>
      </c>
    </row>
    <row r="880" spans="1:3" x14ac:dyDescent="0.25">
      <c r="A880" s="128">
        <v>518999</v>
      </c>
      <c r="B880" s="128" t="s">
        <v>991</v>
      </c>
      <c r="C880" s="128" t="s">
        <v>876</v>
      </c>
    </row>
    <row r="881" spans="1:3" x14ac:dyDescent="0.25">
      <c r="A881" s="128">
        <v>542661</v>
      </c>
      <c r="B881" s="128" t="s">
        <v>990</v>
      </c>
      <c r="C881" s="128" t="s">
        <v>871</v>
      </c>
    </row>
    <row r="882" spans="1:3" x14ac:dyDescent="0.25">
      <c r="A882" s="128">
        <v>542695</v>
      </c>
      <c r="B882" s="128" t="s">
        <v>989</v>
      </c>
      <c r="C882" s="128" t="s">
        <v>871</v>
      </c>
    </row>
    <row r="883" spans="1:3" x14ac:dyDescent="0.25">
      <c r="A883" s="128">
        <v>542709</v>
      </c>
      <c r="B883" s="128" t="s">
        <v>988</v>
      </c>
      <c r="C883" s="128"/>
    </row>
    <row r="884" spans="1:3" x14ac:dyDescent="0.25">
      <c r="A884" s="128">
        <v>542717</v>
      </c>
      <c r="B884" s="128" t="s">
        <v>987</v>
      </c>
      <c r="C884" s="128"/>
    </row>
    <row r="885" spans="1:3" x14ac:dyDescent="0.25">
      <c r="A885" s="128">
        <v>542733</v>
      </c>
      <c r="B885" s="128" t="s">
        <v>986</v>
      </c>
      <c r="C885" s="128"/>
    </row>
    <row r="886" spans="1:3" x14ac:dyDescent="0.25">
      <c r="A886" s="128">
        <v>542792</v>
      </c>
      <c r="B886" s="128" t="s">
        <v>985</v>
      </c>
      <c r="C886" s="128" t="s">
        <v>871</v>
      </c>
    </row>
    <row r="887" spans="1:3" x14ac:dyDescent="0.25">
      <c r="A887" s="128">
        <v>542881</v>
      </c>
      <c r="B887" s="128" t="s">
        <v>984</v>
      </c>
      <c r="C887" s="128" t="s">
        <v>867</v>
      </c>
    </row>
    <row r="888" spans="1:3" x14ac:dyDescent="0.25">
      <c r="A888" s="128">
        <v>542938</v>
      </c>
      <c r="B888" s="128" t="s">
        <v>983</v>
      </c>
      <c r="C888" s="128" t="s">
        <v>871</v>
      </c>
    </row>
    <row r="889" spans="1:3" x14ac:dyDescent="0.25">
      <c r="A889" s="128">
        <v>542954</v>
      </c>
      <c r="B889" s="128" t="s">
        <v>982</v>
      </c>
      <c r="C889" s="128" t="s">
        <v>867</v>
      </c>
    </row>
    <row r="890" spans="1:3" x14ac:dyDescent="0.25">
      <c r="A890" s="128">
        <v>542962</v>
      </c>
      <c r="B890" s="128" t="s">
        <v>981</v>
      </c>
      <c r="C890" s="128"/>
    </row>
    <row r="891" spans="1:3" x14ac:dyDescent="0.25">
      <c r="A891" s="128">
        <v>542971</v>
      </c>
      <c r="B891" s="128" t="s">
        <v>980</v>
      </c>
      <c r="C891" s="128" t="s">
        <v>871</v>
      </c>
    </row>
    <row r="892" spans="1:3" x14ac:dyDescent="0.25">
      <c r="A892" s="128">
        <v>543004</v>
      </c>
      <c r="B892" s="128" t="s">
        <v>979</v>
      </c>
      <c r="C892" s="128"/>
    </row>
    <row r="893" spans="1:3" x14ac:dyDescent="0.25">
      <c r="A893" s="128">
        <v>543039</v>
      </c>
      <c r="B893" s="128" t="s">
        <v>978</v>
      </c>
      <c r="C893" s="128" t="s">
        <v>871</v>
      </c>
    </row>
    <row r="894" spans="1:3" x14ac:dyDescent="0.25">
      <c r="A894" s="128">
        <v>543047</v>
      </c>
      <c r="B894" s="128" t="s">
        <v>977</v>
      </c>
      <c r="C894" s="128"/>
    </row>
    <row r="895" spans="1:3" x14ac:dyDescent="0.25">
      <c r="A895" s="128">
        <v>543055</v>
      </c>
      <c r="B895" s="128" t="s">
        <v>976</v>
      </c>
      <c r="C895" s="128" t="s">
        <v>876</v>
      </c>
    </row>
    <row r="896" spans="1:3" x14ac:dyDescent="0.25">
      <c r="A896" s="128">
        <v>543063</v>
      </c>
      <c r="B896" s="128" t="s">
        <v>975</v>
      </c>
      <c r="C896" s="128" t="s">
        <v>871</v>
      </c>
    </row>
    <row r="897" spans="1:3" x14ac:dyDescent="0.25">
      <c r="A897" s="128">
        <v>543071</v>
      </c>
      <c r="B897" s="128" t="s">
        <v>974</v>
      </c>
      <c r="C897" s="128" t="s">
        <v>871</v>
      </c>
    </row>
    <row r="898" spans="1:3" x14ac:dyDescent="0.25">
      <c r="A898" s="128">
        <v>543101</v>
      </c>
      <c r="B898" s="128" t="s">
        <v>973</v>
      </c>
      <c r="C898" s="128"/>
    </row>
    <row r="899" spans="1:3" x14ac:dyDescent="0.25">
      <c r="A899" s="128">
        <v>543110</v>
      </c>
      <c r="B899" s="128" t="s">
        <v>972</v>
      </c>
      <c r="C899" s="128" t="s">
        <v>867</v>
      </c>
    </row>
    <row r="900" spans="1:3" x14ac:dyDescent="0.25">
      <c r="A900" s="128">
        <v>545350</v>
      </c>
      <c r="B900" s="128" t="s">
        <v>971</v>
      </c>
      <c r="C900" s="128" t="s">
        <v>876</v>
      </c>
    </row>
    <row r="901" spans="1:3" x14ac:dyDescent="0.25">
      <c r="A901" s="128">
        <v>545589</v>
      </c>
      <c r="B901" s="128" t="s">
        <v>970</v>
      </c>
      <c r="C901" s="128" t="s">
        <v>871</v>
      </c>
    </row>
    <row r="902" spans="1:3" x14ac:dyDescent="0.25">
      <c r="A902" s="128">
        <v>545635</v>
      </c>
      <c r="B902" s="128" t="s">
        <v>969</v>
      </c>
      <c r="C902" s="128" t="s">
        <v>871</v>
      </c>
    </row>
    <row r="903" spans="1:3" x14ac:dyDescent="0.25">
      <c r="A903" s="128">
        <v>545961</v>
      </c>
      <c r="B903" s="128" t="s">
        <v>968</v>
      </c>
      <c r="C903" s="128"/>
    </row>
    <row r="904" spans="1:3" x14ac:dyDescent="0.25">
      <c r="A904" s="128">
        <v>555819</v>
      </c>
      <c r="B904" s="128" t="s">
        <v>967</v>
      </c>
      <c r="C904" s="128" t="s">
        <v>876</v>
      </c>
    </row>
    <row r="905" spans="1:3" x14ac:dyDescent="0.25">
      <c r="A905" s="128">
        <v>555827</v>
      </c>
      <c r="B905" s="128" t="s">
        <v>966</v>
      </c>
      <c r="C905" s="128"/>
    </row>
    <row r="906" spans="1:3" x14ac:dyDescent="0.25">
      <c r="A906" s="128">
        <v>555843</v>
      </c>
      <c r="B906" s="128" t="s">
        <v>965</v>
      </c>
      <c r="C906" s="128" t="s">
        <v>876</v>
      </c>
    </row>
    <row r="907" spans="1:3" x14ac:dyDescent="0.25">
      <c r="A907" s="128">
        <v>555851</v>
      </c>
      <c r="B907" s="128" t="s">
        <v>964</v>
      </c>
      <c r="C907" s="128" t="s">
        <v>871</v>
      </c>
    </row>
    <row r="908" spans="1:3" x14ac:dyDescent="0.25">
      <c r="A908" s="128">
        <v>555860</v>
      </c>
      <c r="B908" s="128" t="s">
        <v>963</v>
      </c>
      <c r="C908" s="128" t="s">
        <v>871</v>
      </c>
    </row>
    <row r="909" spans="1:3" x14ac:dyDescent="0.25">
      <c r="A909" s="128">
        <v>555878</v>
      </c>
      <c r="B909" s="128" t="s">
        <v>962</v>
      </c>
      <c r="C909" s="128" t="s">
        <v>871</v>
      </c>
    </row>
    <row r="910" spans="1:3" x14ac:dyDescent="0.25">
      <c r="A910" s="128">
        <v>555886</v>
      </c>
      <c r="B910" s="128" t="s">
        <v>961</v>
      </c>
      <c r="C910" s="128" t="s">
        <v>871</v>
      </c>
    </row>
    <row r="911" spans="1:3" x14ac:dyDescent="0.25">
      <c r="A911" s="128">
        <v>555908</v>
      </c>
      <c r="B911" s="128" t="s">
        <v>960</v>
      </c>
      <c r="C911" s="128" t="s">
        <v>871</v>
      </c>
    </row>
    <row r="912" spans="1:3" x14ac:dyDescent="0.25">
      <c r="A912" s="128">
        <v>555916</v>
      </c>
      <c r="B912" s="128" t="s">
        <v>959</v>
      </c>
      <c r="C912" s="128" t="s">
        <v>867</v>
      </c>
    </row>
    <row r="913" spans="1:3" x14ac:dyDescent="0.25">
      <c r="A913" s="128">
        <v>555924</v>
      </c>
      <c r="B913" s="128" t="s">
        <v>958</v>
      </c>
      <c r="C913" s="128" t="s">
        <v>867</v>
      </c>
    </row>
    <row r="914" spans="1:3" x14ac:dyDescent="0.25">
      <c r="A914" s="128">
        <v>555932</v>
      </c>
      <c r="B914" s="128" t="s">
        <v>957</v>
      </c>
      <c r="C914" s="128" t="s">
        <v>867</v>
      </c>
    </row>
    <row r="915" spans="1:3" x14ac:dyDescent="0.25">
      <c r="A915" s="128">
        <v>555959</v>
      </c>
      <c r="B915" s="128" t="s">
        <v>956</v>
      </c>
      <c r="C915" s="128" t="s">
        <v>871</v>
      </c>
    </row>
    <row r="916" spans="1:3" x14ac:dyDescent="0.25">
      <c r="A916" s="128">
        <v>555967</v>
      </c>
      <c r="B916" s="128" t="s">
        <v>955</v>
      </c>
      <c r="C916" s="128" t="s">
        <v>867</v>
      </c>
    </row>
    <row r="917" spans="1:3" x14ac:dyDescent="0.25">
      <c r="A917" s="128">
        <v>555991</v>
      </c>
      <c r="B917" s="128" t="s">
        <v>954</v>
      </c>
      <c r="C917" s="128" t="s">
        <v>871</v>
      </c>
    </row>
    <row r="918" spans="1:3" x14ac:dyDescent="0.25">
      <c r="A918" s="128">
        <v>556025</v>
      </c>
      <c r="B918" s="128" t="s">
        <v>953</v>
      </c>
      <c r="C918" s="128" t="s">
        <v>867</v>
      </c>
    </row>
    <row r="919" spans="1:3" x14ac:dyDescent="0.25">
      <c r="A919" s="128">
        <v>556033</v>
      </c>
      <c r="B919" s="128" t="s">
        <v>952</v>
      </c>
      <c r="C919" s="128" t="s">
        <v>876</v>
      </c>
    </row>
    <row r="920" spans="1:3" x14ac:dyDescent="0.25">
      <c r="A920" s="128">
        <v>556050</v>
      </c>
      <c r="B920" s="128" t="s">
        <v>951</v>
      </c>
      <c r="C920" s="128" t="s">
        <v>876</v>
      </c>
    </row>
    <row r="921" spans="1:3" x14ac:dyDescent="0.25">
      <c r="A921" s="128">
        <v>556092</v>
      </c>
      <c r="B921" s="128" t="s">
        <v>950</v>
      </c>
      <c r="C921" s="128" t="s">
        <v>876</v>
      </c>
    </row>
    <row r="922" spans="1:3" x14ac:dyDescent="0.25">
      <c r="A922" s="128">
        <v>556149</v>
      </c>
      <c r="B922" s="128" t="s">
        <v>949</v>
      </c>
      <c r="C922" s="128"/>
    </row>
    <row r="923" spans="1:3" x14ac:dyDescent="0.25">
      <c r="A923" s="128">
        <v>556157</v>
      </c>
      <c r="B923" s="128" t="s">
        <v>948</v>
      </c>
      <c r="C923" s="128" t="s">
        <v>876</v>
      </c>
    </row>
    <row r="924" spans="1:3" x14ac:dyDescent="0.25">
      <c r="A924" s="128">
        <v>556165</v>
      </c>
      <c r="B924" s="128" t="s">
        <v>947</v>
      </c>
      <c r="C924" s="128" t="s">
        <v>871</v>
      </c>
    </row>
    <row r="925" spans="1:3" x14ac:dyDescent="0.25">
      <c r="A925" s="128">
        <v>556173</v>
      </c>
      <c r="B925" s="128" t="s">
        <v>946</v>
      </c>
      <c r="C925" s="128"/>
    </row>
    <row r="926" spans="1:3" x14ac:dyDescent="0.25">
      <c r="A926" s="128">
        <v>556190</v>
      </c>
      <c r="B926" s="128" t="s">
        <v>945</v>
      </c>
      <c r="C926" s="128"/>
    </row>
    <row r="927" spans="1:3" x14ac:dyDescent="0.25">
      <c r="A927" s="128">
        <v>556211</v>
      </c>
      <c r="B927" s="128" t="s">
        <v>944</v>
      </c>
      <c r="C927" s="128"/>
    </row>
    <row r="928" spans="1:3" x14ac:dyDescent="0.25">
      <c r="A928" s="128">
        <v>556220</v>
      </c>
      <c r="B928" s="128" t="s">
        <v>943</v>
      </c>
      <c r="C928" s="128"/>
    </row>
    <row r="929" spans="1:3" x14ac:dyDescent="0.25">
      <c r="A929" s="128">
        <v>556238</v>
      </c>
      <c r="B929" s="128" t="s">
        <v>942</v>
      </c>
      <c r="C929" s="128"/>
    </row>
    <row r="930" spans="1:3" x14ac:dyDescent="0.25">
      <c r="A930" s="128">
        <v>556246</v>
      </c>
      <c r="B930" s="128" t="s">
        <v>941</v>
      </c>
      <c r="C930" s="128"/>
    </row>
    <row r="931" spans="1:3" x14ac:dyDescent="0.25">
      <c r="A931" s="128">
        <v>556262</v>
      </c>
      <c r="B931" s="128" t="s">
        <v>940</v>
      </c>
      <c r="C931" s="128" t="s">
        <v>871</v>
      </c>
    </row>
    <row r="932" spans="1:3" x14ac:dyDescent="0.25">
      <c r="A932" s="128">
        <v>556271</v>
      </c>
      <c r="B932" s="128" t="s">
        <v>939</v>
      </c>
      <c r="C932" s="128"/>
    </row>
    <row r="933" spans="1:3" x14ac:dyDescent="0.25">
      <c r="A933" s="128">
        <v>556297</v>
      </c>
      <c r="B933" s="128" t="s">
        <v>938</v>
      </c>
      <c r="C933" s="128" t="s">
        <v>867</v>
      </c>
    </row>
    <row r="934" spans="1:3" x14ac:dyDescent="0.25">
      <c r="A934" s="128">
        <v>556327</v>
      </c>
      <c r="B934" s="128" t="s">
        <v>937</v>
      </c>
      <c r="C934" s="128"/>
    </row>
    <row r="935" spans="1:3" x14ac:dyDescent="0.25">
      <c r="A935" s="128">
        <v>556351</v>
      </c>
      <c r="B935" s="128" t="s">
        <v>936</v>
      </c>
      <c r="C935" s="128"/>
    </row>
    <row r="936" spans="1:3" x14ac:dyDescent="0.25">
      <c r="A936" s="128">
        <v>556416</v>
      </c>
      <c r="B936" s="128" t="s">
        <v>935</v>
      </c>
      <c r="C936" s="128" t="s">
        <v>876</v>
      </c>
    </row>
    <row r="937" spans="1:3" x14ac:dyDescent="0.25">
      <c r="A937" s="128">
        <v>556696</v>
      </c>
      <c r="B937" s="128" t="s">
        <v>934</v>
      </c>
      <c r="C937" s="128" t="s">
        <v>871</v>
      </c>
    </row>
    <row r="938" spans="1:3" x14ac:dyDescent="0.25">
      <c r="A938" s="128">
        <v>556777</v>
      </c>
      <c r="B938" s="128" t="s">
        <v>933</v>
      </c>
      <c r="C938" s="128" t="s">
        <v>867</v>
      </c>
    </row>
    <row r="939" spans="1:3" x14ac:dyDescent="0.25">
      <c r="A939" s="128">
        <v>556785</v>
      </c>
      <c r="B939" s="128" t="s">
        <v>932</v>
      </c>
      <c r="C939" s="128" t="s">
        <v>871</v>
      </c>
    </row>
    <row r="940" spans="1:3" x14ac:dyDescent="0.25">
      <c r="A940" s="128">
        <v>557251</v>
      </c>
      <c r="B940" s="128" t="s">
        <v>931</v>
      </c>
      <c r="C940" s="128" t="s">
        <v>876</v>
      </c>
    </row>
    <row r="941" spans="1:3" x14ac:dyDescent="0.25">
      <c r="A941" s="128">
        <v>557269</v>
      </c>
      <c r="B941" s="128" t="s">
        <v>930</v>
      </c>
      <c r="C941" s="128" t="s">
        <v>867</v>
      </c>
    </row>
    <row r="942" spans="1:3" x14ac:dyDescent="0.25">
      <c r="A942" s="128">
        <v>557277</v>
      </c>
      <c r="B942" s="128" t="s">
        <v>929</v>
      </c>
      <c r="C942" s="128" t="s">
        <v>867</v>
      </c>
    </row>
    <row r="943" spans="1:3" x14ac:dyDescent="0.25">
      <c r="A943" s="128">
        <v>557285</v>
      </c>
      <c r="B943" s="128" t="s">
        <v>928</v>
      </c>
      <c r="C943" s="128" t="s">
        <v>867</v>
      </c>
    </row>
    <row r="944" spans="1:3" x14ac:dyDescent="0.25">
      <c r="A944" s="128">
        <v>557293</v>
      </c>
      <c r="B944" s="128" t="s">
        <v>927</v>
      </c>
      <c r="C944" s="128" t="s">
        <v>867</v>
      </c>
    </row>
    <row r="945" spans="1:3" x14ac:dyDescent="0.25">
      <c r="A945" s="128">
        <v>557307</v>
      </c>
      <c r="B945" s="128" t="s">
        <v>926</v>
      </c>
      <c r="C945" s="128" t="s">
        <v>876</v>
      </c>
    </row>
    <row r="946" spans="1:3" x14ac:dyDescent="0.25">
      <c r="A946" s="128">
        <v>557315</v>
      </c>
      <c r="B946" s="128" t="s">
        <v>925</v>
      </c>
      <c r="C946" s="128" t="s">
        <v>876</v>
      </c>
    </row>
    <row r="947" spans="1:3" x14ac:dyDescent="0.25">
      <c r="A947" s="128">
        <v>557323</v>
      </c>
      <c r="B947" s="128" t="s">
        <v>924</v>
      </c>
      <c r="C947" s="128" t="s">
        <v>876</v>
      </c>
    </row>
    <row r="948" spans="1:3" x14ac:dyDescent="0.25">
      <c r="A948" s="128">
        <v>557331</v>
      </c>
      <c r="B948" s="128" t="s">
        <v>923</v>
      </c>
      <c r="C948" s="128" t="s">
        <v>876</v>
      </c>
    </row>
    <row r="949" spans="1:3" x14ac:dyDescent="0.25">
      <c r="A949" s="128">
        <v>557340</v>
      </c>
      <c r="B949" s="128" t="s">
        <v>922</v>
      </c>
      <c r="C949" s="128"/>
    </row>
    <row r="950" spans="1:3" x14ac:dyDescent="0.25">
      <c r="A950" s="128">
        <v>557358</v>
      </c>
      <c r="B950" s="128" t="s">
        <v>921</v>
      </c>
      <c r="C950" s="128"/>
    </row>
    <row r="951" spans="1:3" x14ac:dyDescent="0.25">
      <c r="A951" s="128">
        <v>557706</v>
      </c>
      <c r="B951" s="128" t="s">
        <v>920</v>
      </c>
      <c r="C951" s="128" t="s">
        <v>876</v>
      </c>
    </row>
    <row r="952" spans="1:3" x14ac:dyDescent="0.25">
      <c r="A952" s="128">
        <v>557714</v>
      </c>
      <c r="B952" s="128" t="s">
        <v>919</v>
      </c>
      <c r="C952" s="128" t="s">
        <v>876</v>
      </c>
    </row>
    <row r="953" spans="1:3" x14ac:dyDescent="0.25">
      <c r="A953" s="128">
        <v>557757</v>
      </c>
      <c r="B953" s="128" t="s">
        <v>918</v>
      </c>
      <c r="C953" s="128"/>
    </row>
    <row r="954" spans="1:3" x14ac:dyDescent="0.25">
      <c r="A954" s="128">
        <v>557765</v>
      </c>
      <c r="B954" s="128" t="s">
        <v>917</v>
      </c>
      <c r="C954" s="128" t="s">
        <v>876</v>
      </c>
    </row>
    <row r="955" spans="1:3" x14ac:dyDescent="0.25">
      <c r="A955" s="128">
        <v>557790</v>
      </c>
      <c r="B955" s="128" t="s">
        <v>916</v>
      </c>
      <c r="C955" s="128" t="s">
        <v>876</v>
      </c>
    </row>
    <row r="956" spans="1:3" x14ac:dyDescent="0.25">
      <c r="A956" s="128">
        <v>557811</v>
      </c>
      <c r="B956" s="128" t="s">
        <v>915</v>
      </c>
      <c r="C956" s="128" t="s">
        <v>876</v>
      </c>
    </row>
    <row r="957" spans="1:3" x14ac:dyDescent="0.25">
      <c r="A957" s="128">
        <v>557854</v>
      </c>
      <c r="B957" s="128" t="s">
        <v>914</v>
      </c>
      <c r="C957" s="128"/>
    </row>
    <row r="958" spans="1:3" x14ac:dyDescent="0.25">
      <c r="A958" s="128">
        <v>557889</v>
      </c>
      <c r="B958" s="128" t="s">
        <v>913</v>
      </c>
      <c r="C958" s="128" t="s">
        <v>876</v>
      </c>
    </row>
    <row r="959" spans="1:3" x14ac:dyDescent="0.25">
      <c r="A959" s="128">
        <v>557901</v>
      </c>
      <c r="B959" s="128" t="s">
        <v>912</v>
      </c>
      <c r="C959" s="128" t="s">
        <v>876</v>
      </c>
    </row>
    <row r="960" spans="1:3" x14ac:dyDescent="0.25">
      <c r="A960" s="128">
        <v>557919</v>
      </c>
      <c r="B960" s="128" t="s">
        <v>911</v>
      </c>
      <c r="C960" s="128"/>
    </row>
    <row r="961" spans="1:3" x14ac:dyDescent="0.25">
      <c r="A961" s="128">
        <v>557927</v>
      </c>
      <c r="B961" s="128" t="s">
        <v>910</v>
      </c>
      <c r="C961" s="128" t="s">
        <v>876</v>
      </c>
    </row>
    <row r="962" spans="1:3" x14ac:dyDescent="0.25">
      <c r="A962" s="128">
        <v>558087</v>
      </c>
      <c r="B962" s="128" t="s">
        <v>909</v>
      </c>
      <c r="C962" s="128" t="s">
        <v>867</v>
      </c>
    </row>
    <row r="963" spans="1:3" x14ac:dyDescent="0.25">
      <c r="A963" s="128">
        <v>558133</v>
      </c>
      <c r="B963" s="128" t="s">
        <v>908</v>
      </c>
      <c r="C963" s="128" t="s">
        <v>867</v>
      </c>
    </row>
    <row r="964" spans="1:3" x14ac:dyDescent="0.25">
      <c r="A964" s="128">
        <v>558192</v>
      </c>
      <c r="B964" s="128" t="s">
        <v>907</v>
      </c>
      <c r="C964" s="128" t="s">
        <v>876</v>
      </c>
    </row>
    <row r="965" spans="1:3" x14ac:dyDescent="0.25">
      <c r="A965" s="128">
        <v>558206</v>
      </c>
      <c r="B965" s="128" t="s">
        <v>906</v>
      </c>
      <c r="C965" s="128" t="s">
        <v>876</v>
      </c>
    </row>
    <row r="966" spans="1:3" x14ac:dyDescent="0.25">
      <c r="A966" s="128">
        <v>558214</v>
      </c>
      <c r="B966" s="128" t="s">
        <v>905</v>
      </c>
      <c r="C966" s="128" t="s">
        <v>876</v>
      </c>
    </row>
    <row r="967" spans="1:3" x14ac:dyDescent="0.25">
      <c r="A967" s="128">
        <v>558273</v>
      </c>
      <c r="B967" s="128" t="s">
        <v>904</v>
      </c>
      <c r="C967" s="128"/>
    </row>
    <row r="968" spans="1:3" x14ac:dyDescent="0.25">
      <c r="A968" s="128">
        <v>558320</v>
      </c>
      <c r="B968" s="128" t="s">
        <v>903</v>
      </c>
      <c r="C968" s="128" t="s">
        <v>871</v>
      </c>
    </row>
    <row r="969" spans="1:3" x14ac:dyDescent="0.25">
      <c r="A969" s="128">
        <v>580236</v>
      </c>
      <c r="B969" s="128" t="s">
        <v>902</v>
      </c>
      <c r="C969" s="128" t="s">
        <v>867</v>
      </c>
    </row>
    <row r="970" spans="1:3" x14ac:dyDescent="0.25">
      <c r="A970" s="128">
        <v>580244</v>
      </c>
      <c r="B970" s="128" t="s">
        <v>901</v>
      </c>
      <c r="C970" s="128" t="s">
        <v>867</v>
      </c>
    </row>
    <row r="971" spans="1:3" x14ac:dyDescent="0.25">
      <c r="A971" s="128">
        <v>580309</v>
      </c>
      <c r="B971" s="128" t="s">
        <v>900</v>
      </c>
      <c r="C971" s="128" t="s">
        <v>876</v>
      </c>
    </row>
    <row r="972" spans="1:3" x14ac:dyDescent="0.25">
      <c r="A972" s="128">
        <v>580317</v>
      </c>
      <c r="B972" s="128" t="s">
        <v>899</v>
      </c>
      <c r="C972" s="128" t="s">
        <v>876</v>
      </c>
    </row>
    <row r="973" spans="1:3" x14ac:dyDescent="0.25">
      <c r="A973" s="128">
        <v>580449</v>
      </c>
      <c r="B973" s="128" t="s">
        <v>898</v>
      </c>
      <c r="C973" s="128"/>
    </row>
    <row r="974" spans="1:3" x14ac:dyDescent="0.25">
      <c r="A974" s="128">
        <v>580457</v>
      </c>
      <c r="B974" s="128" t="s">
        <v>897</v>
      </c>
      <c r="C974" s="128"/>
    </row>
    <row r="975" spans="1:3" x14ac:dyDescent="0.25">
      <c r="A975" s="128">
        <v>580520</v>
      </c>
      <c r="B975" s="128" t="s">
        <v>896</v>
      </c>
      <c r="C975" s="128" t="s">
        <v>876</v>
      </c>
    </row>
    <row r="976" spans="1:3" x14ac:dyDescent="0.25">
      <c r="A976" s="128">
        <v>580546</v>
      </c>
      <c r="B976" s="128" t="s">
        <v>895</v>
      </c>
      <c r="C976" s="128" t="s">
        <v>867</v>
      </c>
    </row>
    <row r="977" spans="1:3" x14ac:dyDescent="0.25">
      <c r="A977" s="128">
        <v>580899</v>
      </c>
      <c r="B977" s="128" t="s">
        <v>894</v>
      </c>
      <c r="C977" s="128" t="s">
        <v>871</v>
      </c>
    </row>
    <row r="978" spans="1:3" x14ac:dyDescent="0.25">
      <c r="A978" s="128">
        <v>580911</v>
      </c>
      <c r="B978" s="128" t="s">
        <v>893</v>
      </c>
      <c r="C978" s="128" t="s">
        <v>876</v>
      </c>
    </row>
    <row r="979" spans="1:3" x14ac:dyDescent="0.25">
      <c r="A979" s="128">
        <v>580937</v>
      </c>
      <c r="B979" s="128" t="s">
        <v>892</v>
      </c>
      <c r="C979" s="128" t="s">
        <v>867</v>
      </c>
    </row>
    <row r="980" spans="1:3" x14ac:dyDescent="0.25">
      <c r="A980" s="128">
        <v>580953</v>
      </c>
      <c r="B980" s="128" t="s">
        <v>891</v>
      </c>
      <c r="C980" s="128"/>
    </row>
    <row r="981" spans="1:3" x14ac:dyDescent="0.25">
      <c r="A981" s="128">
        <v>581097</v>
      </c>
      <c r="B981" s="128" t="s">
        <v>890</v>
      </c>
      <c r="C981" s="128" t="s">
        <v>871</v>
      </c>
    </row>
    <row r="982" spans="1:3" x14ac:dyDescent="0.25">
      <c r="A982" s="128">
        <v>581135</v>
      </c>
      <c r="B982" s="128" t="s">
        <v>889</v>
      </c>
      <c r="C982" s="128" t="s">
        <v>867</v>
      </c>
    </row>
    <row r="983" spans="1:3" x14ac:dyDescent="0.25">
      <c r="A983" s="128">
        <v>581160</v>
      </c>
      <c r="B983" s="128" t="s">
        <v>888</v>
      </c>
      <c r="C983" s="128" t="s">
        <v>867</v>
      </c>
    </row>
    <row r="984" spans="1:3" x14ac:dyDescent="0.25">
      <c r="A984" s="128">
        <v>581305</v>
      </c>
      <c r="B984" s="128" t="s">
        <v>887</v>
      </c>
      <c r="C984" s="128" t="s">
        <v>876</v>
      </c>
    </row>
    <row r="985" spans="1:3" x14ac:dyDescent="0.25">
      <c r="A985" s="128">
        <v>581585</v>
      </c>
      <c r="B985" s="128" t="s">
        <v>886</v>
      </c>
      <c r="C985" s="128" t="s">
        <v>867</v>
      </c>
    </row>
    <row r="986" spans="1:3" x14ac:dyDescent="0.25">
      <c r="A986" s="128">
        <v>581607</v>
      </c>
      <c r="B986" s="128" t="s">
        <v>885</v>
      </c>
      <c r="C986" s="128" t="s">
        <v>867</v>
      </c>
    </row>
    <row r="987" spans="1:3" x14ac:dyDescent="0.25">
      <c r="A987" s="128">
        <v>581623</v>
      </c>
      <c r="B987" s="128" t="s">
        <v>884</v>
      </c>
      <c r="C987" s="128" t="s">
        <v>871</v>
      </c>
    </row>
    <row r="988" spans="1:3" x14ac:dyDescent="0.25">
      <c r="A988" s="128">
        <v>581658</v>
      </c>
      <c r="B988" s="128" t="s">
        <v>883</v>
      </c>
      <c r="C988" s="128"/>
    </row>
    <row r="989" spans="1:3" x14ac:dyDescent="0.25">
      <c r="A989" s="128">
        <v>581691</v>
      </c>
      <c r="B989" s="128" t="s">
        <v>882</v>
      </c>
      <c r="C989" s="128" t="s">
        <v>871</v>
      </c>
    </row>
    <row r="990" spans="1:3" x14ac:dyDescent="0.25">
      <c r="A990" s="128">
        <v>581704</v>
      </c>
      <c r="B990" s="128" t="s">
        <v>881</v>
      </c>
      <c r="C990" s="128"/>
    </row>
    <row r="991" spans="1:3" x14ac:dyDescent="0.25">
      <c r="A991" s="128">
        <v>581747</v>
      </c>
      <c r="B991" s="128" t="s">
        <v>880</v>
      </c>
      <c r="C991" s="128" t="s">
        <v>867</v>
      </c>
    </row>
    <row r="992" spans="1:3" x14ac:dyDescent="0.25">
      <c r="A992" s="128">
        <v>581895</v>
      </c>
      <c r="B992" s="128" t="s">
        <v>879</v>
      </c>
      <c r="C992" s="128" t="s">
        <v>876</v>
      </c>
    </row>
    <row r="993" spans="1:3" x14ac:dyDescent="0.25">
      <c r="A993" s="128">
        <v>582051</v>
      </c>
      <c r="B993" s="128" t="s">
        <v>878</v>
      </c>
      <c r="C993" s="128" t="s">
        <v>876</v>
      </c>
    </row>
    <row r="994" spans="1:3" x14ac:dyDescent="0.25">
      <c r="A994" s="128">
        <v>582361</v>
      </c>
      <c r="B994" s="128" t="s">
        <v>877</v>
      </c>
      <c r="C994" s="128" t="s">
        <v>876</v>
      </c>
    </row>
    <row r="995" spans="1:3" x14ac:dyDescent="0.25">
      <c r="A995" s="128">
        <v>582387</v>
      </c>
      <c r="B995" s="128" t="s">
        <v>875</v>
      </c>
      <c r="C995" s="128" t="s">
        <v>871</v>
      </c>
    </row>
    <row r="996" spans="1:3" x14ac:dyDescent="0.25">
      <c r="A996" s="128">
        <v>582425</v>
      </c>
      <c r="B996" s="128" t="s">
        <v>874</v>
      </c>
      <c r="C996" s="128" t="s">
        <v>871</v>
      </c>
    </row>
    <row r="997" spans="1:3" x14ac:dyDescent="0.25">
      <c r="A997" s="128">
        <v>582697</v>
      </c>
      <c r="B997" s="128" t="s">
        <v>873</v>
      </c>
      <c r="C997" s="128" t="s">
        <v>871</v>
      </c>
    </row>
    <row r="998" spans="1:3" x14ac:dyDescent="0.25">
      <c r="A998" s="128">
        <v>582719</v>
      </c>
      <c r="B998" s="128" t="s">
        <v>872</v>
      </c>
      <c r="C998" s="128" t="s">
        <v>871</v>
      </c>
    </row>
    <row r="999" spans="1:3" x14ac:dyDescent="0.25">
      <c r="A999" s="128">
        <v>582816</v>
      </c>
      <c r="B999" s="128" t="s">
        <v>870</v>
      </c>
      <c r="C999" s="128" t="s">
        <v>867</v>
      </c>
    </row>
    <row r="1000" spans="1:3" x14ac:dyDescent="0.25">
      <c r="A1000" s="128">
        <v>599328</v>
      </c>
      <c r="B1000" s="128" t="s">
        <v>869</v>
      </c>
      <c r="C1000" s="128" t="s">
        <v>867</v>
      </c>
    </row>
    <row r="1001" spans="1:3" x14ac:dyDescent="0.25">
      <c r="A1001" s="6">
        <v>599336</v>
      </c>
      <c r="B1001" s="6" t="s">
        <v>868</v>
      </c>
      <c r="C1001" s="6" t="s">
        <v>867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7"/>
  <dimension ref="A1:C10"/>
  <sheetViews>
    <sheetView workbookViewId="0">
      <selection activeCell="A2" sqref="A2"/>
    </sheetView>
  </sheetViews>
  <sheetFormatPr defaultRowHeight="15" x14ac:dyDescent="0.25"/>
  <cols>
    <col min="2" max="2" width="11.5703125" bestFit="1" customWidth="1"/>
    <col min="3" max="3" width="8.7109375" bestFit="1" customWidth="1"/>
  </cols>
  <sheetData>
    <row r="1" spans="1:3" x14ac:dyDescent="0.25">
      <c r="A1" s="1" t="s">
        <v>2200</v>
      </c>
    </row>
    <row r="2" spans="1:3" x14ac:dyDescent="0.25">
      <c r="A2" s="131" t="s">
        <v>538</v>
      </c>
    </row>
    <row r="4" spans="1:3" x14ac:dyDescent="0.25">
      <c r="A4" s="466" t="s">
        <v>545</v>
      </c>
      <c r="B4" s="467" t="s">
        <v>1829</v>
      </c>
      <c r="C4" s="466" t="s">
        <v>1828</v>
      </c>
    </row>
    <row r="5" spans="1:3" x14ac:dyDescent="0.25">
      <c r="A5" s="464" t="s">
        <v>85</v>
      </c>
      <c r="B5" s="463">
        <v>35.558592573841906</v>
      </c>
      <c r="C5" s="462">
        <v>7.3131651576903209</v>
      </c>
    </row>
    <row r="6" spans="1:3" x14ac:dyDescent="0.25">
      <c r="A6" s="464" t="s">
        <v>84</v>
      </c>
      <c r="B6" s="463">
        <v>34.349971675954755</v>
      </c>
      <c r="C6" s="462">
        <v>20.464146844042865</v>
      </c>
    </row>
    <row r="7" spans="1:3" x14ac:dyDescent="0.25">
      <c r="A7" s="464" t="s">
        <v>416</v>
      </c>
      <c r="B7" s="463">
        <v>33.658399728198447</v>
      </c>
      <c r="C7" s="465">
        <v>23.511080774175763</v>
      </c>
    </row>
    <row r="8" spans="1:3" x14ac:dyDescent="0.25">
      <c r="A8" s="464" t="s">
        <v>82</v>
      </c>
      <c r="B8" s="463">
        <v>28.875910750911615</v>
      </c>
      <c r="C8" s="462">
        <v>26.984480896872228</v>
      </c>
    </row>
    <row r="9" spans="1:3" x14ac:dyDescent="0.25">
      <c r="A9" s="464" t="s">
        <v>81</v>
      </c>
      <c r="B9" s="463">
        <v>16.948105892113791</v>
      </c>
      <c r="C9" s="462">
        <v>2.6387020871762843</v>
      </c>
    </row>
    <row r="10" spans="1:3" x14ac:dyDescent="0.25">
      <c r="A10" s="461" t="s">
        <v>83</v>
      </c>
      <c r="B10" s="460">
        <v>13.492010190828349</v>
      </c>
      <c r="C10" s="459">
        <v>8.6194937303500403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8"/>
  <dimension ref="A1:C16"/>
  <sheetViews>
    <sheetView workbookViewId="0"/>
  </sheetViews>
  <sheetFormatPr defaultRowHeight="15" x14ac:dyDescent="0.25"/>
  <cols>
    <col min="1" max="1" width="37.28515625" customWidth="1"/>
    <col min="2" max="2" width="21.7109375" bestFit="1" customWidth="1"/>
  </cols>
  <sheetData>
    <row r="1" spans="1:3" ht="16.5" x14ac:dyDescent="0.25">
      <c r="A1" s="19" t="s">
        <v>2201</v>
      </c>
      <c r="B1" s="478"/>
    </row>
    <row r="2" spans="1:3" ht="16.5" x14ac:dyDescent="0.25">
      <c r="A2" s="131" t="s">
        <v>538</v>
      </c>
      <c r="B2" s="478"/>
    </row>
    <row r="3" spans="1:3" ht="16.5" x14ac:dyDescent="0.25">
      <c r="A3" s="477"/>
      <c r="B3" s="476"/>
    </row>
    <row r="4" spans="1:3" x14ac:dyDescent="0.25">
      <c r="A4" s="475" t="s">
        <v>1844</v>
      </c>
      <c r="B4" s="474" t="s">
        <v>1843</v>
      </c>
      <c r="C4" s="136" t="s">
        <v>1842</v>
      </c>
    </row>
    <row r="5" spans="1:3" x14ac:dyDescent="0.25">
      <c r="A5" s="473" t="s">
        <v>1841</v>
      </c>
      <c r="B5" s="470">
        <v>526</v>
      </c>
      <c r="C5">
        <v>18.013698630136986</v>
      </c>
    </row>
    <row r="6" spans="1:3" x14ac:dyDescent="0.25">
      <c r="A6" s="473" t="s">
        <v>1840</v>
      </c>
      <c r="B6" s="470">
        <v>608</v>
      </c>
      <c r="C6">
        <v>20.82191780821918</v>
      </c>
    </row>
    <row r="7" spans="1:3" x14ac:dyDescent="0.25">
      <c r="A7" s="473" t="s">
        <v>1839</v>
      </c>
      <c r="B7" s="470">
        <v>766</v>
      </c>
      <c r="C7">
        <v>26.232876712328768</v>
      </c>
    </row>
    <row r="8" spans="1:3" x14ac:dyDescent="0.25">
      <c r="A8" s="472" t="s">
        <v>1838</v>
      </c>
      <c r="B8" s="470">
        <v>578</v>
      </c>
      <c r="C8">
        <v>19.794520547945204</v>
      </c>
    </row>
    <row r="9" spans="1:3" x14ac:dyDescent="0.25">
      <c r="A9" s="472" t="s">
        <v>1837</v>
      </c>
      <c r="B9" s="470">
        <v>183</v>
      </c>
      <c r="C9">
        <v>6.2671232876712333</v>
      </c>
    </row>
    <row r="10" spans="1:3" x14ac:dyDescent="0.25">
      <c r="A10" s="472" t="s">
        <v>1836</v>
      </c>
      <c r="B10" s="470">
        <v>63</v>
      </c>
      <c r="C10">
        <v>2.1575342465753424</v>
      </c>
    </row>
    <row r="11" spans="1:3" x14ac:dyDescent="0.25">
      <c r="A11" s="472" t="s">
        <v>1835</v>
      </c>
      <c r="B11" s="470">
        <v>40</v>
      </c>
      <c r="C11">
        <v>1.3698630136986301</v>
      </c>
    </row>
    <row r="12" spans="1:3" x14ac:dyDescent="0.25">
      <c r="A12" s="472" t="s">
        <v>1834</v>
      </c>
      <c r="B12" s="470">
        <v>67</v>
      </c>
      <c r="C12">
        <v>2.2945205479452055</v>
      </c>
    </row>
    <row r="13" spans="1:3" x14ac:dyDescent="0.25">
      <c r="A13" s="472" t="s">
        <v>1833</v>
      </c>
      <c r="B13" s="470">
        <v>35</v>
      </c>
      <c r="C13">
        <v>1.1986301369863013</v>
      </c>
    </row>
    <row r="14" spans="1:3" x14ac:dyDescent="0.25">
      <c r="A14" s="471" t="s">
        <v>1832</v>
      </c>
      <c r="B14" s="470">
        <v>43</v>
      </c>
      <c r="C14">
        <v>1.4726027397260275</v>
      </c>
    </row>
    <row r="15" spans="1:3" x14ac:dyDescent="0.25">
      <c r="A15" s="471" t="s">
        <v>1831</v>
      </c>
      <c r="B15" s="470">
        <v>9</v>
      </c>
      <c r="C15">
        <v>0.30821917808219179</v>
      </c>
    </row>
    <row r="16" spans="1:3" x14ac:dyDescent="0.25">
      <c r="A16" s="469" t="s">
        <v>1830</v>
      </c>
      <c r="B16" s="468">
        <v>2</v>
      </c>
      <c r="C16" s="6">
        <v>6.8493150684931503E-2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9"/>
  <dimension ref="A1:E33"/>
  <sheetViews>
    <sheetView workbookViewId="0"/>
  </sheetViews>
  <sheetFormatPr defaultRowHeight="15" x14ac:dyDescent="0.25"/>
  <sheetData>
    <row r="1" spans="1:5" x14ac:dyDescent="0.25">
      <c r="A1" s="224" t="s">
        <v>2202</v>
      </c>
    </row>
    <row r="2" spans="1:5" x14ac:dyDescent="0.25">
      <c r="A2" s="131" t="s">
        <v>538</v>
      </c>
    </row>
    <row r="4" spans="1:5" x14ac:dyDescent="0.25">
      <c r="A4" s="136" t="s">
        <v>847</v>
      </c>
      <c r="B4" s="136" t="s">
        <v>1871</v>
      </c>
      <c r="C4" s="136" t="s">
        <v>1870</v>
      </c>
      <c r="D4" s="136" t="s">
        <v>1869</v>
      </c>
      <c r="E4" s="128"/>
    </row>
    <row r="5" spans="1:5" x14ac:dyDescent="0.25">
      <c r="A5" s="128" t="s">
        <v>1868</v>
      </c>
      <c r="B5" s="128">
        <v>17.466719221338298</v>
      </c>
      <c r="C5" s="128">
        <v>0</v>
      </c>
      <c r="D5" s="128">
        <v>-7.15</v>
      </c>
      <c r="E5" s="1"/>
    </row>
    <row r="6" spans="1:5" x14ac:dyDescent="0.25">
      <c r="A6" s="128" t="s">
        <v>1867</v>
      </c>
      <c r="B6" s="128">
        <v>14.9284252210561</v>
      </c>
      <c r="C6" s="128">
        <v>0</v>
      </c>
      <c r="D6" s="128">
        <v>-5.42</v>
      </c>
    </row>
    <row r="7" spans="1:5" x14ac:dyDescent="0.25">
      <c r="A7" s="128" t="s">
        <v>1866</v>
      </c>
      <c r="B7" s="128">
        <v>14.469438957660801</v>
      </c>
      <c r="C7" s="128">
        <v>0</v>
      </c>
      <c r="D7" s="128">
        <v>-3.51</v>
      </c>
    </row>
    <row r="8" spans="1:5" x14ac:dyDescent="0.25">
      <c r="A8" s="128" t="s">
        <v>1865</v>
      </c>
      <c r="B8" s="128">
        <v>14.778943467028199</v>
      </c>
      <c r="C8" s="128">
        <v>0</v>
      </c>
      <c r="D8" s="128">
        <v>-6.32</v>
      </c>
    </row>
    <row r="9" spans="1:5" x14ac:dyDescent="0.25">
      <c r="A9" s="128" t="s">
        <v>217</v>
      </c>
      <c r="B9" s="128">
        <v>13.3878209753241</v>
      </c>
      <c r="C9" s="128">
        <v>0</v>
      </c>
      <c r="D9" s="128">
        <v>-3.93</v>
      </c>
    </row>
    <row r="10" spans="1:5" x14ac:dyDescent="0.25">
      <c r="A10" s="128" t="s">
        <v>1864</v>
      </c>
      <c r="B10" s="128">
        <v>17.268091054712499</v>
      </c>
      <c r="C10" s="128">
        <v>0</v>
      </c>
      <c r="D10" s="128">
        <v>-7.6</v>
      </c>
    </row>
    <row r="11" spans="1:5" x14ac:dyDescent="0.25">
      <c r="A11" s="128" t="s">
        <v>1863</v>
      </c>
      <c r="B11" s="128">
        <v>26.5536182813062</v>
      </c>
      <c r="C11" s="128">
        <v>1</v>
      </c>
      <c r="D11" s="128">
        <v>-5.74</v>
      </c>
    </row>
    <row r="12" spans="1:5" x14ac:dyDescent="0.25">
      <c r="A12" s="128" t="s">
        <v>1862</v>
      </c>
      <c r="B12" s="128">
        <v>16.796129783213701</v>
      </c>
      <c r="C12" s="128">
        <v>0</v>
      </c>
      <c r="D12" s="128">
        <v>-4.8499999999999996</v>
      </c>
    </row>
    <row r="13" spans="1:5" x14ac:dyDescent="0.25">
      <c r="A13" s="128" t="s">
        <v>1861</v>
      </c>
      <c r="B13" s="128">
        <v>16.957547476896</v>
      </c>
      <c r="C13" s="128">
        <v>0</v>
      </c>
      <c r="D13" s="128">
        <v>-4.46</v>
      </c>
    </row>
    <row r="14" spans="1:5" x14ac:dyDescent="0.25">
      <c r="A14" s="128" t="s">
        <v>226</v>
      </c>
      <c r="B14" s="128">
        <v>13.7290546960261</v>
      </c>
      <c r="C14" s="128">
        <v>0</v>
      </c>
      <c r="D14" s="128">
        <v>-4.8099999999999996</v>
      </c>
    </row>
    <row r="15" spans="1:5" x14ac:dyDescent="0.25">
      <c r="A15" s="128" t="s">
        <v>1860</v>
      </c>
      <c r="B15" s="128">
        <v>18.685715912903898</v>
      </c>
      <c r="C15" s="128">
        <v>0</v>
      </c>
      <c r="D15" s="128">
        <v>-6.13</v>
      </c>
    </row>
    <row r="16" spans="1:5" x14ac:dyDescent="0.25">
      <c r="A16" s="128" t="s">
        <v>1859</v>
      </c>
      <c r="B16" s="128">
        <v>21.339851831539701</v>
      </c>
      <c r="C16" s="128">
        <v>1</v>
      </c>
      <c r="D16" s="128">
        <v>-6.95</v>
      </c>
    </row>
    <row r="17" spans="1:4" x14ac:dyDescent="0.25">
      <c r="A17" s="128" t="s">
        <v>1858</v>
      </c>
      <c r="B17" s="128">
        <v>17.7086083425624</v>
      </c>
      <c r="C17" s="128">
        <v>0</v>
      </c>
      <c r="D17" s="128">
        <v>-5.37</v>
      </c>
    </row>
    <row r="18" spans="1:4" x14ac:dyDescent="0.25">
      <c r="A18" s="128" t="s">
        <v>1857</v>
      </c>
      <c r="B18" s="128">
        <v>13.5582651080052</v>
      </c>
      <c r="C18" s="128">
        <v>0</v>
      </c>
      <c r="D18" s="128">
        <v>-2.82</v>
      </c>
    </row>
    <row r="19" spans="1:4" x14ac:dyDescent="0.25">
      <c r="A19" s="128" t="s">
        <v>229</v>
      </c>
      <c r="B19" s="128">
        <v>25.091819308869798</v>
      </c>
      <c r="C19" s="128">
        <v>1</v>
      </c>
      <c r="D19" s="128">
        <v>-7.5</v>
      </c>
    </row>
    <row r="20" spans="1:4" x14ac:dyDescent="0.25">
      <c r="A20" s="128" t="s">
        <v>385</v>
      </c>
      <c r="B20" s="128">
        <v>16.316347046005401</v>
      </c>
      <c r="C20" s="128">
        <v>0</v>
      </c>
      <c r="D20" s="128">
        <v>-4.9400000000000004</v>
      </c>
    </row>
    <row r="21" spans="1:4" x14ac:dyDescent="0.25">
      <c r="A21" s="128" t="s">
        <v>1856</v>
      </c>
      <c r="B21" s="128">
        <v>25.142610949031699</v>
      </c>
      <c r="C21" s="128">
        <v>1</v>
      </c>
      <c r="D21" s="128">
        <v>-8.7899999999999991</v>
      </c>
    </row>
    <row r="22" spans="1:4" x14ac:dyDescent="0.25">
      <c r="A22" s="128" t="s">
        <v>1855</v>
      </c>
      <c r="B22" s="128">
        <v>23.396740424197901</v>
      </c>
      <c r="C22" s="128">
        <v>1</v>
      </c>
      <c r="D22" s="128">
        <v>-6.98</v>
      </c>
    </row>
    <row r="23" spans="1:4" x14ac:dyDescent="0.25">
      <c r="A23" s="128" t="s">
        <v>1854</v>
      </c>
      <c r="B23" s="128">
        <v>19.770749070602601</v>
      </c>
      <c r="C23" s="128">
        <v>0</v>
      </c>
      <c r="D23" s="128">
        <v>-7.18</v>
      </c>
    </row>
    <row r="24" spans="1:4" x14ac:dyDescent="0.25">
      <c r="A24" s="128" t="s">
        <v>1853</v>
      </c>
      <c r="B24" s="128">
        <v>21.712078702406099</v>
      </c>
      <c r="C24" s="128">
        <v>1</v>
      </c>
      <c r="D24" s="128">
        <v>-5.0999999999999996</v>
      </c>
    </row>
    <row r="25" spans="1:4" x14ac:dyDescent="0.25">
      <c r="A25" s="128" t="s">
        <v>1852</v>
      </c>
      <c r="B25" s="128">
        <v>16.4989784669913</v>
      </c>
      <c r="C25" s="128">
        <v>0</v>
      </c>
      <c r="D25" s="128">
        <v>-4.8499999999999996</v>
      </c>
    </row>
    <row r="26" spans="1:4" x14ac:dyDescent="0.25">
      <c r="A26" s="128" t="s">
        <v>1851</v>
      </c>
      <c r="B26" s="128">
        <v>14.234841183716901</v>
      </c>
      <c r="C26" s="128">
        <v>0</v>
      </c>
      <c r="D26" s="128">
        <v>-3.69</v>
      </c>
    </row>
    <row r="27" spans="1:4" x14ac:dyDescent="0.25">
      <c r="A27" s="128" t="s">
        <v>1850</v>
      </c>
      <c r="B27" s="128">
        <v>17.886562750762</v>
      </c>
      <c r="C27" s="128">
        <v>0</v>
      </c>
      <c r="D27" s="128">
        <v>-6.16</v>
      </c>
    </row>
    <row r="28" spans="1:4" x14ac:dyDescent="0.25">
      <c r="A28" s="128" t="s">
        <v>81</v>
      </c>
      <c r="B28" s="128">
        <v>21.245335549938002</v>
      </c>
      <c r="C28" s="128">
        <v>1</v>
      </c>
      <c r="D28" s="128">
        <v>-7.56</v>
      </c>
    </row>
    <row r="29" spans="1:4" x14ac:dyDescent="0.25">
      <c r="A29" s="128" t="s">
        <v>1849</v>
      </c>
      <c r="B29" s="128">
        <v>22.046057538384499</v>
      </c>
      <c r="C29" s="128">
        <v>1</v>
      </c>
      <c r="D29" s="128">
        <v>-6.03</v>
      </c>
    </row>
    <row r="30" spans="1:4" x14ac:dyDescent="0.25">
      <c r="A30" s="128" t="s">
        <v>1848</v>
      </c>
      <c r="B30" s="128">
        <v>22.456638433359601</v>
      </c>
      <c r="C30" s="128">
        <v>1</v>
      </c>
      <c r="D30" s="128">
        <v>-7.34</v>
      </c>
    </row>
    <row r="31" spans="1:4" x14ac:dyDescent="0.25">
      <c r="A31" s="128" t="s">
        <v>1847</v>
      </c>
      <c r="B31" s="128">
        <v>21.9367257506043</v>
      </c>
      <c r="C31" s="128">
        <v>1</v>
      </c>
      <c r="D31" s="128">
        <v>-5.67</v>
      </c>
    </row>
    <row r="32" spans="1:4" x14ac:dyDescent="0.25">
      <c r="A32" s="128" t="s">
        <v>1846</v>
      </c>
      <c r="B32" s="128">
        <v>17.494471337897199</v>
      </c>
      <c r="C32" s="128">
        <v>0</v>
      </c>
      <c r="D32" s="128">
        <v>-5.77</v>
      </c>
    </row>
    <row r="33" spans="1:4" x14ac:dyDescent="0.25">
      <c r="A33" s="6" t="s">
        <v>1845</v>
      </c>
      <c r="B33" s="6">
        <v>14.0155683955744</v>
      </c>
      <c r="C33" s="6">
        <v>0</v>
      </c>
      <c r="D33" s="6">
        <v>-4.0199999999999996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"/>
  <dimension ref="A1:L15"/>
  <sheetViews>
    <sheetView workbookViewId="0">
      <selection activeCell="K23" sqref="K23"/>
    </sheetView>
  </sheetViews>
  <sheetFormatPr defaultColWidth="8.7109375" defaultRowHeight="12.75" x14ac:dyDescent="0.2"/>
  <cols>
    <col min="1" max="16384" width="8.7109375" style="75"/>
  </cols>
  <sheetData>
    <row r="1" spans="1:12" x14ac:dyDescent="0.2">
      <c r="A1" s="167" t="s">
        <v>2160</v>
      </c>
      <c r="B1" s="160"/>
      <c r="C1" s="160"/>
      <c r="D1" s="160"/>
      <c r="E1" s="160"/>
      <c r="F1" s="160"/>
      <c r="G1" s="160"/>
      <c r="H1" s="160"/>
    </row>
    <row r="2" spans="1:12" x14ac:dyDescent="0.2">
      <c r="A2" s="131" t="s">
        <v>538</v>
      </c>
      <c r="B2" s="160"/>
      <c r="C2" s="160"/>
      <c r="D2" s="160"/>
      <c r="E2" s="160"/>
      <c r="F2" s="160"/>
      <c r="G2" s="160"/>
      <c r="H2" s="160"/>
    </row>
    <row r="3" spans="1:12" ht="15" x14ac:dyDescent="0.25">
      <c r="A3" s="160"/>
      <c r="B3" s="160"/>
      <c r="C3" s="160"/>
      <c r="D3" s="160"/>
      <c r="E3" s="160"/>
      <c r="F3" s="160"/>
      <c r="G3" s="160"/>
      <c r="H3" s="166"/>
      <c r="I3" s="80"/>
      <c r="J3" s="80"/>
      <c r="K3" s="80"/>
      <c r="L3" s="80"/>
    </row>
    <row r="4" spans="1:12" ht="15" x14ac:dyDescent="0.25">
      <c r="A4" s="168"/>
      <c r="B4" s="184">
        <v>2015</v>
      </c>
      <c r="C4" s="184">
        <v>2016</v>
      </c>
      <c r="D4" s="184">
        <v>2017</v>
      </c>
      <c r="E4" s="184">
        <v>2018</v>
      </c>
      <c r="F4" s="184">
        <v>2019</v>
      </c>
      <c r="G4" s="169">
        <v>2020</v>
      </c>
      <c r="H4" s="166"/>
      <c r="I4" s="80"/>
      <c r="J4" s="80"/>
      <c r="K4" s="80"/>
      <c r="L4" s="80"/>
    </row>
    <row r="5" spans="1:12" ht="15" x14ac:dyDescent="0.25">
      <c r="A5" s="170" t="s">
        <v>82</v>
      </c>
      <c r="B5" s="171">
        <v>100</v>
      </c>
      <c r="C5" s="171">
        <v>103</v>
      </c>
      <c r="D5" s="171">
        <v>106.6</v>
      </c>
      <c r="E5" s="171">
        <v>113.1</v>
      </c>
      <c r="F5" s="171">
        <v>117.9</v>
      </c>
      <c r="G5" s="171">
        <v>126.6</v>
      </c>
      <c r="H5" s="166"/>
      <c r="I5" s="80"/>
      <c r="J5" s="80"/>
      <c r="K5" s="80"/>
      <c r="L5" s="80"/>
    </row>
    <row r="6" spans="1:12" ht="15" x14ac:dyDescent="0.25">
      <c r="A6" s="172" t="s">
        <v>83</v>
      </c>
      <c r="B6" s="173">
        <v>100</v>
      </c>
      <c r="C6" s="173">
        <v>104</v>
      </c>
      <c r="D6" s="173">
        <v>108.7</v>
      </c>
      <c r="E6" s="173">
        <v>112.3</v>
      </c>
      <c r="F6" s="173">
        <v>114.5</v>
      </c>
      <c r="G6" s="173">
        <v>123.9</v>
      </c>
      <c r="H6" s="166"/>
      <c r="I6" s="80"/>
      <c r="J6" s="80"/>
      <c r="K6" s="80"/>
      <c r="L6" s="80"/>
    </row>
    <row r="7" spans="1:12" ht="15" x14ac:dyDescent="0.25">
      <c r="A7" s="172" t="s">
        <v>85</v>
      </c>
      <c r="B7" s="173">
        <v>100</v>
      </c>
      <c r="C7" s="173">
        <v>101.7</v>
      </c>
      <c r="D7" s="173">
        <v>102.6</v>
      </c>
      <c r="E7" s="173">
        <v>104.7</v>
      </c>
      <c r="F7" s="173">
        <v>107.3</v>
      </c>
      <c r="G7" s="173">
        <v>113.2</v>
      </c>
      <c r="H7" s="166"/>
      <c r="I7" s="80"/>
      <c r="J7" s="80"/>
      <c r="K7" s="80"/>
      <c r="L7" s="80"/>
    </row>
    <row r="8" spans="1:12" ht="15" x14ac:dyDescent="0.25">
      <c r="A8" s="172" t="s">
        <v>84</v>
      </c>
      <c r="B8" s="173">
        <v>100</v>
      </c>
      <c r="C8" s="173">
        <v>102.4</v>
      </c>
      <c r="D8" s="173">
        <v>104.7</v>
      </c>
      <c r="E8" s="173">
        <v>108</v>
      </c>
      <c r="F8" s="173">
        <v>111.8</v>
      </c>
      <c r="G8" s="173">
        <v>120.3</v>
      </c>
      <c r="H8" s="166"/>
      <c r="I8" s="80"/>
      <c r="J8" s="80"/>
      <c r="K8" s="80"/>
      <c r="L8" s="80"/>
    </row>
    <row r="9" spans="1:12" ht="15" x14ac:dyDescent="0.25">
      <c r="A9" s="172" t="s">
        <v>81</v>
      </c>
      <c r="B9" s="173">
        <v>100</v>
      </c>
      <c r="C9" s="173">
        <v>102.5</v>
      </c>
      <c r="D9" s="173">
        <v>107.1</v>
      </c>
      <c r="E9" s="173">
        <v>111.4</v>
      </c>
      <c r="F9" s="173">
        <v>117.3</v>
      </c>
      <c r="G9" s="173">
        <v>123.7</v>
      </c>
      <c r="H9" s="166"/>
      <c r="I9" s="80"/>
      <c r="J9" s="80"/>
      <c r="K9" s="80"/>
      <c r="L9" s="80"/>
    </row>
    <row r="10" spans="1:12" ht="15" x14ac:dyDescent="0.25">
      <c r="A10" s="172" t="s">
        <v>164</v>
      </c>
      <c r="B10" s="173">
        <v>100</v>
      </c>
      <c r="C10" s="173">
        <v>109.1</v>
      </c>
      <c r="D10" s="173">
        <v>119.5</v>
      </c>
      <c r="E10" s="173">
        <v>129.30000000000001</v>
      </c>
      <c r="F10" s="173">
        <v>137.5</v>
      </c>
      <c r="G10" s="173">
        <v>149.80000000000001</v>
      </c>
      <c r="H10" s="166"/>
      <c r="I10" s="80"/>
      <c r="J10" s="80"/>
      <c r="K10" s="80"/>
      <c r="L10" s="80"/>
    </row>
    <row r="11" spans="1:12" ht="15" x14ac:dyDescent="0.25">
      <c r="A11" s="172" t="s">
        <v>165</v>
      </c>
      <c r="B11" s="173">
        <v>100</v>
      </c>
      <c r="C11" s="173">
        <v>97.2</v>
      </c>
      <c r="D11" s="173">
        <v>95.5</v>
      </c>
      <c r="E11" s="173">
        <v>97.8</v>
      </c>
      <c r="F11" s="173">
        <v>99.6</v>
      </c>
      <c r="G11" s="174">
        <v>96.5</v>
      </c>
      <c r="H11" s="97"/>
    </row>
    <row r="12" spans="1:12" ht="15" x14ac:dyDescent="0.25">
      <c r="A12" s="175" t="s">
        <v>166</v>
      </c>
      <c r="B12" s="176">
        <v>0</v>
      </c>
      <c r="C12" s="176">
        <v>11.899999999999991</v>
      </c>
      <c r="D12" s="176">
        <v>24</v>
      </c>
      <c r="E12" s="176">
        <v>31.500000000000014</v>
      </c>
      <c r="F12" s="176">
        <v>37.900000000000006</v>
      </c>
      <c r="G12" s="176">
        <v>53.300000000000011</v>
      </c>
      <c r="H12" s="97"/>
    </row>
    <row r="13" spans="1:12" ht="15" x14ac:dyDescent="0.25">
      <c r="A13" s="97"/>
      <c r="B13" s="97"/>
      <c r="C13" s="97"/>
      <c r="D13" s="97"/>
      <c r="E13" s="97"/>
      <c r="F13" s="97"/>
      <c r="G13" s="97"/>
      <c r="H13" s="97"/>
    </row>
    <row r="14" spans="1:12" ht="15" x14ac:dyDescent="0.25">
      <c r="A14" s="97"/>
      <c r="B14" s="97"/>
      <c r="C14" s="97"/>
      <c r="D14" s="97"/>
      <c r="E14" s="97"/>
      <c r="F14" s="97"/>
      <c r="G14" s="97"/>
      <c r="H14" s="97"/>
    </row>
    <row r="15" spans="1:12" ht="14.25" x14ac:dyDescent="0.2">
      <c r="A15" s="177"/>
      <c r="B15" s="177"/>
      <c r="C15" s="177"/>
      <c r="D15" s="177"/>
      <c r="E15" s="177"/>
      <c r="F15" s="177"/>
      <c r="G15" s="177"/>
      <c r="H15" s="177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0"/>
  <dimension ref="A1:D33"/>
  <sheetViews>
    <sheetView workbookViewId="0">
      <selection activeCell="A2" sqref="A2"/>
    </sheetView>
  </sheetViews>
  <sheetFormatPr defaultRowHeight="15" x14ac:dyDescent="0.25"/>
  <cols>
    <col min="2" max="2" width="18.28515625" bestFit="1" customWidth="1"/>
    <col min="4" max="4" width="37.85546875" bestFit="1" customWidth="1"/>
  </cols>
  <sheetData>
    <row r="1" spans="1:4" x14ac:dyDescent="0.25">
      <c r="A1" s="1" t="s">
        <v>2203</v>
      </c>
    </row>
    <row r="2" spans="1:4" x14ac:dyDescent="0.25">
      <c r="A2" s="131" t="s">
        <v>538</v>
      </c>
    </row>
    <row r="4" spans="1:4" x14ac:dyDescent="0.25">
      <c r="A4" s="136" t="s">
        <v>847</v>
      </c>
      <c r="B4" s="136" t="s">
        <v>1871</v>
      </c>
      <c r="C4" s="136" t="s">
        <v>1870</v>
      </c>
      <c r="D4" s="136" t="s">
        <v>1872</v>
      </c>
    </row>
    <row r="5" spans="1:4" x14ac:dyDescent="0.25">
      <c r="A5" s="128" t="s">
        <v>1868</v>
      </c>
      <c r="B5" s="128">
        <v>17.466719221338298</v>
      </c>
      <c r="C5" s="128">
        <v>0</v>
      </c>
      <c r="D5" s="128">
        <v>-4.2912439672224698</v>
      </c>
    </row>
    <row r="6" spans="1:4" x14ac:dyDescent="0.25">
      <c r="A6" s="128" t="s">
        <v>1867</v>
      </c>
      <c r="B6" s="128">
        <v>14.9284252210561</v>
      </c>
      <c r="C6" s="128">
        <v>0</v>
      </c>
      <c r="D6" s="128">
        <v>-4.3845862744839197</v>
      </c>
    </row>
    <row r="7" spans="1:4" x14ac:dyDescent="0.25">
      <c r="A7" s="128" t="s">
        <v>1866</v>
      </c>
      <c r="B7" s="128">
        <v>14.469438957660801</v>
      </c>
      <c r="C7" s="128">
        <v>0</v>
      </c>
      <c r="D7" s="128">
        <v>-2.8086896019924699</v>
      </c>
    </row>
    <row r="8" spans="1:4" x14ac:dyDescent="0.25">
      <c r="A8" s="128" t="s">
        <v>1865</v>
      </c>
      <c r="B8" s="128">
        <v>14.778943467028199</v>
      </c>
      <c r="C8" s="128">
        <v>0</v>
      </c>
      <c r="D8" s="128">
        <v>-3.93150049937163</v>
      </c>
    </row>
    <row r="9" spans="1:4" x14ac:dyDescent="0.25">
      <c r="A9" s="128" t="s">
        <v>217</v>
      </c>
      <c r="B9" s="128">
        <v>13.3878209753241</v>
      </c>
      <c r="C9" s="128">
        <v>0</v>
      </c>
      <c r="D9" s="128">
        <v>-2.7450661966421901</v>
      </c>
    </row>
    <row r="10" spans="1:4" x14ac:dyDescent="0.25">
      <c r="A10" s="128" t="s">
        <v>1864</v>
      </c>
      <c r="B10" s="128">
        <v>17.268091054712499</v>
      </c>
      <c r="C10" s="128">
        <v>0</v>
      </c>
      <c r="D10" s="128">
        <v>-5.5777028276767497</v>
      </c>
    </row>
    <row r="11" spans="1:4" x14ac:dyDescent="0.25">
      <c r="A11" s="128" t="s">
        <v>1863</v>
      </c>
      <c r="B11" s="128">
        <v>26.5536182813062</v>
      </c>
      <c r="C11" s="128">
        <v>1</v>
      </c>
      <c r="D11" s="128">
        <v>-6.4918662740167097</v>
      </c>
    </row>
    <row r="12" spans="1:4" x14ac:dyDescent="0.25">
      <c r="A12" s="128" t="s">
        <v>1862</v>
      </c>
      <c r="B12" s="128">
        <v>16.796129783213701</v>
      </c>
      <c r="C12" s="128">
        <v>0</v>
      </c>
      <c r="D12" s="128">
        <v>-4.1281294337514698</v>
      </c>
    </row>
    <row r="13" spans="1:4" x14ac:dyDescent="0.25">
      <c r="A13" s="128" t="s">
        <v>1861</v>
      </c>
      <c r="B13" s="128">
        <v>16.957547476896</v>
      </c>
      <c r="C13" s="128">
        <v>0</v>
      </c>
      <c r="D13" s="128">
        <v>-3.65281113704251</v>
      </c>
    </row>
    <row r="14" spans="1:4" x14ac:dyDescent="0.25">
      <c r="A14" s="128" t="s">
        <v>226</v>
      </c>
      <c r="B14" s="128">
        <v>13.7290546960261</v>
      </c>
      <c r="C14" s="128">
        <v>0</v>
      </c>
      <c r="D14" s="128">
        <v>-4.2537774963112698</v>
      </c>
    </row>
    <row r="15" spans="1:4" x14ac:dyDescent="0.25">
      <c r="A15" s="128" t="s">
        <v>1860</v>
      </c>
      <c r="B15" s="128">
        <v>18.685715912903898</v>
      </c>
      <c r="C15" s="128">
        <v>0</v>
      </c>
      <c r="D15" s="128">
        <v>-4.4562563460666604</v>
      </c>
    </row>
    <row r="16" spans="1:4" x14ac:dyDescent="0.25">
      <c r="A16" s="128" t="s">
        <v>1859</v>
      </c>
      <c r="B16" s="128">
        <v>21.339851831539701</v>
      </c>
      <c r="C16" s="128">
        <v>1</v>
      </c>
      <c r="D16" s="128">
        <v>-5.7560868809456096</v>
      </c>
    </row>
    <row r="17" spans="1:4" x14ac:dyDescent="0.25">
      <c r="A17" s="128" t="s">
        <v>1858</v>
      </c>
      <c r="B17" s="128">
        <v>17.7086083425624</v>
      </c>
      <c r="C17" s="128">
        <v>0</v>
      </c>
      <c r="D17" s="128">
        <v>-4.5272306944370699</v>
      </c>
    </row>
    <row r="18" spans="1:4" x14ac:dyDescent="0.25">
      <c r="A18" s="128" t="s">
        <v>1857</v>
      </c>
      <c r="B18" s="128">
        <v>13.5582651080052</v>
      </c>
      <c r="C18" s="128">
        <v>0</v>
      </c>
      <c r="D18" s="128">
        <v>-1.6391543472639101</v>
      </c>
    </row>
    <row r="19" spans="1:4" x14ac:dyDescent="0.25">
      <c r="A19" s="128" t="s">
        <v>229</v>
      </c>
      <c r="B19" s="128">
        <v>25.091819308869798</v>
      </c>
      <c r="C19" s="128">
        <v>1</v>
      </c>
      <c r="D19" s="128">
        <v>-7.0099128526335699</v>
      </c>
    </row>
    <row r="20" spans="1:4" x14ac:dyDescent="0.25">
      <c r="A20" s="128" t="s">
        <v>385</v>
      </c>
      <c r="B20" s="128">
        <v>16.316347046005401</v>
      </c>
      <c r="C20" s="128">
        <v>0</v>
      </c>
      <c r="D20" s="128">
        <v>-4.1590298518167002</v>
      </c>
    </row>
    <row r="21" spans="1:4" x14ac:dyDescent="0.25">
      <c r="A21" s="128" t="s">
        <v>1856</v>
      </c>
      <c r="B21" s="128">
        <v>25.142610949031699</v>
      </c>
      <c r="C21" s="128">
        <v>1</v>
      </c>
      <c r="D21" s="128">
        <v>-7.79666958421857</v>
      </c>
    </row>
    <row r="22" spans="1:4" x14ac:dyDescent="0.25">
      <c r="A22" s="128" t="s">
        <v>1855</v>
      </c>
      <c r="B22" s="128">
        <v>23.396740424197901</v>
      </c>
      <c r="C22" s="128">
        <v>1</v>
      </c>
      <c r="D22" s="128">
        <v>-5.5652104180959903</v>
      </c>
    </row>
    <row r="23" spans="1:4" x14ac:dyDescent="0.25">
      <c r="A23" s="128" t="s">
        <v>1854</v>
      </c>
      <c r="B23" s="128">
        <v>19.770749070602601</v>
      </c>
      <c r="C23" s="128">
        <v>0</v>
      </c>
      <c r="D23" s="128">
        <v>-5.6080895877119499</v>
      </c>
    </row>
    <row r="24" spans="1:4" x14ac:dyDescent="0.25">
      <c r="A24" s="128" t="s">
        <v>1853</v>
      </c>
      <c r="B24" s="128">
        <v>21.712078702406099</v>
      </c>
      <c r="C24" s="128">
        <v>1</v>
      </c>
      <c r="D24" s="128">
        <v>-5.7639527371904702</v>
      </c>
    </row>
    <row r="25" spans="1:4" x14ac:dyDescent="0.25">
      <c r="A25" s="128" t="s">
        <v>1852</v>
      </c>
      <c r="B25" s="128">
        <v>16.4989784669913</v>
      </c>
      <c r="C25" s="128">
        <v>0</v>
      </c>
      <c r="D25" s="128">
        <v>-4.3935398508261896</v>
      </c>
    </row>
    <row r="26" spans="1:4" x14ac:dyDescent="0.25">
      <c r="A26" s="128" t="s">
        <v>1851</v>
      </c>
      <c r="B26" s="128">
        <v>14.234841183716901</v>
      </c>
      <c r="C26" s="128">
        <v>0</v>
      </c>
      <c r="D26" s="128">
        <v>-2.3148999324848898</v>
      </c>
    </row>
    <row r="27" spans="1:4" x14ac:dyDescent="0.25">
      <c r="A27" s="128" t="s">
        <v>1850</v>
      </c>
      <c r="B27" s="128">
        <v>17.886562750762</v>
      </c>
      <c r="C27" s="128">
        <v>0</v>
      </c>
      <c r="D27" s="128">
        <v>-4.4591870886608502</v>
      </c>
    </row>
    <row r="28" spans="1:4" x14ac:dyDescent="0.25">
      <c r="A28" s="128" t="s">
        <v>81</v>
      </c>
      <c r="B28" s="128">
        <v>21.245335549938002</v>
      </c>
      <c r="C28" s="128">
        <v>1</v>
      </c>
      <c r="D28" s="128">
        <v>-7.0738964444834904</v>
      </c>
    </row>
    <row r="29" spans="1:4" x14ac:dyDescent="0.25">
      <c r="A29" s="128" t="s">
        <v>1849</v>
      </c>
      <c r="B29" s="128">
        <v>22.046057538384499</v>
      </c>
      <c r="C29" s="128">
        <v>1</v>
      </c>
      <c r="D29" s="128">
        <v>-5.9041552220228599</v>
      </c>
    </row>
    <row r="30" spans="1:4" x14ac:dyDescent="0.25">
      <c r="A30" s="128" t="s">
        <v>1848</v>
      </c>
      <c r="B30" s="128">
        <v>22.456638433359601</v>
      </c>
      <c r="C30" s="128">
        <v>1</v>
      </c>
      <c r="D30" s="128">
        <v>-5.9733348839543297</v>
      </c>
    </row>
    <row r="31" spans="1:4" x14ac:dyDescent="0.25">
      <c r="A31" s="128" t="s">
        <v>1847</v>
      </c>
      <c r="B31" s="128">
        <v>21.9367257506043</v>
      </c>
      <c r="C31" s="128">
        <v>1</v>
      </c>
      <c r="D31" s="128">
        <v>-5.7101692208136496</v>
      </c>
    </row>
    <row r="32" spans="1:4" x14ac:dyDescent="0.25">
      <c r="A32" s="128" t="s">
        <v>1846</v>
      </c>
      <c r="B32" s="128">
        <v>17.494471337897199</v>
      </c>
      <c r="C32" s="128">
        <v>0</v>
      </c>
      <c r="D32" s="128">
        <v>-4.1243981840253801</v>
      </c>
    </row>
    <row r="33" spans="1:4" x14ac:dyDescent="0.25">
      <c r="A33" s="6" t="s">
        <v>1845</v>
      </c>
      <c r="B33" s="6">
        <v>14.0155683955744</v>
      </c>
      <c r="C33" s="6">
        <v>0</v>
      </c>
      <c r="D33" s="6">
        <v>-3.1401204398995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1"/>
  <dimension ref="A1:C80"/>
  <sheetViews>
    <sheetView workbookViewId="0">
      <selection activeCell="A2" sqref="A2"/>
    </sheetView>
  </sheetViews>
  <sheetFormatPr defaultRowHeight="15" x14ac:dyDescent="0.25"/>
  <sheetData>
    <row r="1" spans="1:3" x14ac:dyDescent="0.25">
      <c r="A1" s="224" t="s">
        <v>2204</v>
      </c>
    </row>
    <row r="2" spans="1:3" x14ac:dyDescent="0.25">
      <c r="A2" s="131" t="s">
        <v>538</v>
      </c>
    </row>
    <row r="4" spans="1:3" x14ac:dyDescent="0.25">
      <c r="A4" s="136" t="s">
        <v>847</v>
      </c>
      <c r="B4" s="136" t="s">
        <v>1911</v>
      </c>
      <c r="C4" s="136" t="s">
        <v>1870</v>
      </c>
    </row>
    <row r="5" spans="1:3" x14ac:dyDescent="0.25">
      <c r="A5" t="s">
        <v>1910</v>
      </c>
      <c r="B5">
        <v>10.668657707915679</v>
      </c>
      <c r="C5">
        <v>0</v>
      </c>
    </row>
    <row r="6" spans="1:3" x14ac:dyDescent="0.25">
      <c r="A6" t="s">
        <v>382</v>
      </c>
      <c r="B6">
        <v>9.281253074264038</v>
      </c>
      <c r="C6">
        <v>0</v>
      </c>
    </row>
    <row r="7" spans="1:3" x14ac:dyDescent="0.25">
      <c r="A7" t="s">
        <v>1868</v>
      </c>
      <c r="B7">
        <v>17.466719221338298</v>
      </c>
      <c r="C7">
        <v>0</v>
      </c>
    </row>
    <row r="8" spans="1:3" x14ac:dyDescent="0.25">
      <c r="A8" t="s">
        <v>1909</v>
      </c>
      <c r="B8">
        <v>5.072142310019113</v>
      </c>
      <c r="C8">
        <v>0</v>
      </c>
    </row>
    <row r="9" spans="1:3" x14ac:dyDescent="0.25">
      <c r="A9" t="s">
        <v>1908</v>
      </c>
      <c r="B9">
        <v>6.279102820970615</v>
      </c>
      <c r="C9">
        <v>0</v>
      </c>
    </row>
    <row r="10" spans="1:3" x14ac:dyDescent="0.25">
      <c r="A10" t="s">
        <v>1907</v>
      </c>
      <c r="B10">
        <v>6.0057512447188861</v>
      </c>
      <c r="C10">
        <v>0</v>
      </c>
    </row>
    <row r="11" spans="1:3" x14ac:dyDescent="0.25">
      <c r="A11" t="s">
        <v>1906</v>
      </c>
      <c r="B11">
        <v>5.4150538462061872</v>
      </c>
      <c r="C11">
        <v>0</v>
      </c>
    </row>
    <row r="12" spans="1:3" x14ac:dyDescent="0.25">
      <c r="A12" t="s">
        <v>1905</v>
      </c>
      <c r="B12">
        <v>5.450955134912312</v>
      </c>
      <c r="C12">
        <v>0</v>
      </c>
    </row>
    <row r="13" spans="1:3" x14ac:dyDescent="0.25">
      <c r="A13" t="s">
        <v>1867</v>
      </c>
      <c r="B13">
        <v>14.928425221056095</v>
      </c>
      <c r="C13">
        <v>0</v>
      </c>
    </row>
    <row r="14" spans="1:3" x14ac:dyDescent="0.25">
      <c r="A14" t="s">
        <v>1866</v>
      </c>
      <c r="B14">
        <v>14.469438957660779</v>
      </c>
      <c r="C14">
        <v>0</v>
      </c>
    </row>
    <row r="15" spans="1:3" x14ac:dyDescent="0.25">
      <c r="A15" t="s">
        <v>1904</v>
      </c>
      <c r="B15">
        <v>12.867042981525984</v>
      </c>
      <c r="C15">
        <v>0</v>
      </c>
    </row>
    <row r="16" spans="1:3" x14ac:dyDescent="0.25">
      <c r="A16" t="s">
        <v>1865</v>
      </c>
      <c r="B16">
        <v>14.778943467028164</v>
      </c>
      <c r="C16">
        <v>0</v>
      </c>
    </row>
    <row r="17" spans="1:3" x14ac:dyDescent="0.25">
      <c r="A17" t="s">
        <v>217</v>
      </c>
      <c r="B17">
        <v>13.387820975324082</v>
      </c>
      <c r="C17">
        <v>0</v>
      </c>
    </row>
    <row r="18" spans="1:3" x14ac:dyDescent="0.25">
      <c r="A18" t="s">
        <v>1903</v>
      </c>
      <c r="B18">
        <v>11.343677559064604</v>
      </c>
      <c r="C18">
        <v>0</v>
      </c>
    </row>
    <row r="19" spans="1:3" x14ac:dyDescent="0.25">
      <c r="A19" t="s">
        <v>1902</v>
      </c>
      <c r="B19">
        <v>6.325858051008769</v>
      </c>
      <c r="C19">
        <v>0</v>
      </c>
    </row>
    <row r="20" spans="1:3" x14ac:dyDescent="0.25">
      <c r="A20" t="s">
        <v>1901</v>
      </c>
      <c r="B20">
        <v>8.5958396003353172</v>
      </c>
      <c r="C20">
        <v>0</v>
      </c>
    </row>
    <row r="21" spans="1:3" x14ac:dyDescent="0.25">
      <c r="A21" t="s">
        <v>1864</v>
      </c>
      <c r="B21">
        <v>17.268091054712453</v>
      </c>
      <c r="C21">
        <v>0</v>
      </c>
    </row>
    <row r="22" spans="1:3" x14ac:dyDescent="0.25">
      <c r="A22" t="s">
        <v>1900</v>
      </c>
      <c r="B22">
        <v>8.4723302389733899</v>
      </c>
      <c r="C22">
        <v>0</v>
      </c>
    </row>
    <row r="23" spans="1:3" x14ac:dyDescent="0.25">
      <c r="A23" t="s">
        <v>1863</v>
      </c>
      <c r="B23">
        <v>26.553618281306171</v>
      </c>
      <c r="C23">
        <v>1</v>
      </c>
    </row>
    <row r="24" spans="1:3" x14ac:dyDescent="0.25">
      <c r="A24" t="s">
        <v>1862</v>
      </c>
      <c r="B24">
        <v>16.796129783213686</v>
      </c>
      <c r="C24">
        <v>0</v>
      </c>
    </row>
    <row r="25" spans="1:3" x14ac:dyDescent="0.25">
      <c r="A25" t="s">
        <v>1899</v>
      </c>
      <c r="B25">
        <v>10.844720725642121</v>
      </c>
      <c r="C25">
        <v>0</v>
      </c>
    </row>
    <row r="26" spans="1:3" x14ac:dyDescent="0.25">
      <c r="A26" t="s">
        <v>1898</v>
      </c>
      <c r="B26">
        <v>10.219628886935469</v>
      </c>
      <c r="C26">
        <v>0</v>
      </c>
    </row>
    <row r="27" spans="1:3" x14ac:dyDescent="0.25">
      <c r="A27" t="s">
        <v>1897</v>
      </c>
      <c r="B27">
        <v>9.6336918991124474</v>
      </c>
      <c r="C27">
        <v>0</v>
      </c>
    </row>
    <row r="28" spans="1:3" x14ac:dyDescent="0.25">
      <c r="A28" t="s">
        <v>1896</v>
      </c>
      <c r="B28">
        <v>9.8713967570740522</v>
      </c>
      <c r="C28">
        <v>0</v>
      </c>
    </row>
    <row r="29" spans="1:3" x14ac:dyDescent="0.25">
      <c r="A29" t="s">
        <v>1861</v>
      </c>
      <c r="B29">
        <v>16.957547476896025</v>
      </c>
      <c r="C29">
        <v>0</v>
      </c>
    </row>
    <row r="30" spans="1:3" x14ac:dyDescent="0.25">
      <c r="A30" t="s">
        <v>1895</v>
      </c>
      <c r="B30">
        <v>12.915172047590048</v>
      </c>
      <c r="C30">
        <v>0</v>
      </c>
    </row>
    <row r="31" spans="1:3" x14ac:dyDescent="0.25">
      <c r="A31" t="s">
        <v>226</v>
      </c>
      <c r="B31">
        <v>13.729054696026145</v>
      </c>
      <c r="C31">
        <v>0</v>
      </c>
    </row>
    <row r="32" spans="1:3" x14ac:dyDescent="0.25">
      <c r="A32" t="s">
        <v>1860</v>
      </c>
      <c r="B32">
        <v>18.685715912903863</v>
      </c>
      <c r="C32">
        <v>0</v>
      </c>
    </row>
    <row r="33" spans="1:3" x14ac:dyDescent="0.25">
      <c r="A33" t="s">
        <v>1894</v>
      </c>
      <c r="B33">
        <v>12.759599811591661</v>
      </c>
      <c r="C33">
        <v>0</v>
      </c>
    </row>
    <row r="34" spans="1:3" x14ac:dyDescent="0.25">
      <c r="A34" t="s">
        <v>1859</v>
      </c>
      <c r="B34">
        <v>21.339851831539729</v>
      </c>
      <c r="C34">
        <v>1</v>
      </c>
    </row>
    <row r="35" spans="1:3" x14ac:dyDescent="0.25">
      <c r="A35" t="s">
        <v>1893</v>
      </c>
      <c r="B35">
        <v>7.563052217722654</v>
      </c>
      <c r="C35">
        <v>0</v>
      </c>
    </row>
    <row r="36" spans="1:3" x14ac:dyDescent="0.25">
      <c r="A36" t="s">
        <v>228</v>
      </c>
      <c r="B36">
        <v>9.3800154910497344</v>
      </c>
      <c r="C36">
        <v>0</v>
      </c>
    </row>
    <row r="37" spans="1:3" x14ac:dyDescent="0.25">
      <c r="A37" t="s">
        <v>1858</v>
      </c>
      <c r="B37">
        <v>17.708608342562407</v>
      </c>
      <c r="C37">
        <v>0</v>
      </c>
    </row>
    <row r="38" spans="1:3" x14ac:dyDescent="0.25">
      <c r="A38" t="s">
        <v>1892</v>
      </c>
      <c r="B38">
        <v>7.9470399666062344</v>
      </c>
      <c r="C38">
        <v>0</v>
      </c>
    </row>
    <row r="39" spans="1:3" x14ac:dyDescent="0.25">
      <c r="A39" t="s">
        <v>1857</v>
      </c>
      <c r="B39">
        <v>13.558265108005196</v>
      </c>
      <c r="C39">
        <v>0</v>
      </c>
    </row>
    <row r="40" spans="1:3" x14ac:dyDescent="0.25">
      <c r="A40" t="s">
        <v>384</v>
      </c>
      <c r="B40">
        <v>9.3578973724146781</v>
      </c>
      <c r="C40">
        <v>0</v>
      </c>
    </row>
    <row r="41" spans="1:3" x14ac:dyDescent="0.25">
      <c r="A41" t="s">
        <v>1891</v>
      </c>
      <c r="B41">
        <v>7.9586692348004036</v>
      </c>
      <c r="C41">
        <v>0</v>
      </c>
    </row>
    <row r="42" spans="1:3" x14ac:dyDescent="0.25">
      <c r="A42" t="s">
        <v>1890</v>
      </c>
      <c r="B42">
        <v>12.132892901922402</v>
      </c>
      <c r="C42">
        <v>0</v>
      </c>
    </row>
    <row r="43" spans="1:3" x14ac:dyDescent="0.25">
      <c r="A43" t="s">
        <v>1889</v>
      </c>
      <c r="B43">
        <v>12.393056319369864</v>
      </c>
      <c r="C43">
        <v>0</v>
      </c>
    </row>
    <row r="44" spans="1:3" x14ac:dyDescent="0.25">
      <c r="A44" t="s">
        <v>1888</v>
      </c>
      <c r="B44">
        <v>7.3432796736166823</v>
      </c>
      <c r="C44">
        <v>0</v>
      </c>
    </row>
    <row r="45" spans="1:3" x14ac:dyDescent="0.25">
      <c r="A45" t="s">
        <v>1887</v>
      </c>
      <c r="B45">
        <v>8.2170552835294792</v>
      </c>
      <c r="C45">
        <v>0</v>
      </c>
    </row>
    <row r="46" spans="1:3" x14ac:dyDescent="0.25">
      <c r="A46" t="s">
        <v>229</v>
      </c>
      <c r="B46">
        <v>25.091819308869798</v>
      </c>
      <c r="C46">
        <v>1</v>
      </c>
    </row>
    <row r="47" spans="1:3" x14ac:dyDescent="0.25">
      <c r="A47" t="s">
        <v>1886</v>
      </c>
      <c r="B47">
        <v>12.407691734959142</v>
      </c>
      <c r="C47">
        <v>0</v>
      </c>
    </row>
    <row r="48" spans="1:3" x14ac:dyDescent="0.25">
      <c r="A48" t="s">
        <v>1885</v>
      </c>
      <c r="B48">
        <v>11.299054412210552</v>
      </c>
      <c r="C48">
        <v>0</v>
      </c>
    </row>
    <row r="49" spans="1:3" x14ac:dyDescent="0.25">
      <c r="A49" t="s">
        <v>385</v>
      </c>
      <c r="B49">
        <v>16.316347046005372</v>
      </c>
      <c r="C49">
        <v>0</v>
      </c>
    </row>
    <row r="50" spans="1:3" x14ac:dyDescent="0.25">
      <c r="A50" t="s">
        <v>1884</v>
      </c>
      <c r="B50">
        <v>12.791485272138027</v>
      </c>
      <c r="C50">
        <v>0</v>
      </c>
    </row>
    <row r="51" spans="1:3" x14ac:dyDescent="0.25">
      <c r="A51" t="s">
        <v>1883</v>
      </c>
      <c r="B51">
        <v>7.8220237343170878</v>
      </c>
      <c r="C51">
        <v>0</v>
      </c>
    </row>
    <row r="52" spans="1:3" x14ac:dyDescent="0.25">
      <c r="A52" t="s">
        <v>1882</v>
      </c>
      <c r="B52">
        <v>28.832474571921853</v>
      </c>
      <c r="C52">
        <v>1</v>
      </c>
    </row>
    <row r="53" spans="1:3" x14ac:dyDescent="0.25">
      <c r="A53" t="s">
        <v>1881</v>
      </c>
      <c r="B53">
        <v>31.462531716686474</v>
      </c>
      <c r="C53">
        <v>1</v>
      </c>
    </row>
    <row r="54" spans="1:3" x14ac:dyDescent="0.25">
      <c r="A54" t="s">
        <v>1856</v>
      </c>
      <c r="B54">
        <v>25.142610949031724</v>
      </c>
      <c r="C54">
        <v>1</v>
      </c>
    </row>
    <row r="55" spans="1:3" x14ac:dyDescent="0.25">
      <c r="A55" t="s">
        <v>1880</v>
      </c>
      <c r="B55">
        <v>12.794890544514443</v>
      </c>
      <c r="C55">
        <v>0</v>
      </c>
    </row>
    <row r="56" spans="1:3" x14ac:dyDescent="0.25">
      <c r="A56" t="s">
        <v>1855</v>
      </c>
      <c r="B56">
        <v>23.39674042419794</v>
      </c>
      <c r="C56">
        <v>1</v>
      </c>
    </row>
    <row r="57" spans="1:3" x14ac:dyDescent="0.25">
      <c r="A57" t="s">
        <v>1879</v>
      </c>
      <c r="B57">
        <v>6.2684950289931445</v>
      </c>
      <c r="C57">
        <v>0</v>
      </c>
    </row>
    <row r="58" spans="1:3" x14ac:dyDescent="0.25">
      <c r="A58" t="s">
        <v>264</v>
      </c>
      <c r="B58">
        <v>11.545313188729494</v>
      </c>
      <c r="C58">
        <v>0</v>
      </c>
    </row>
    <row r="59" spans="1:3" x14ac:dyDescent="0.25">
      <c r="A59" t="s">
        <v>231</v>
      </c>
      <c r="B59">
        <v>8.4483434714823531</v>
      </c>
      <c r="C59">
        <v>0</v>
      </c>
    </row>
    <row r="60" spans="1:3" x14ac:dyDescent="0.25">
      <c r="A60" t="s">
        <v>1854</v>
      </c>
      <c r="B60">
        <v>19.770749070602616</v>
      </c>
      <c r="C60">
        <v>0</v>
      </c>
    </row>
    <row r="61" spans="1:3" x14ac:dyDescent="0.25">
      <c r="A61" t="s">
        <v>1853</v>
      </c>
      <c r="B61">
        <v>21.712078702406117</v>
      </c>
      <c r="C61">
        <v>1</v>
      </c>
    </row>
    <row r="62" spans="1:3" x14ac:dyDescent="0.25">
      <c r="A62" t="s">
        <v>1852</v>
      </c>
      <c r="B62">
        <v>16.498978466991279</v>
      </c>
      <c r="C62">
        <v>0</v>
      </c>
    </row>
    <row r="63" spans="1:3" x14ac:dyDescent="0.25">
      <c r="A63" t="s">
        <v>1851</v>
      </c>
      <c r="B63">
        <v>14.234841183716947</v>
      </c>
      <c r="C63">
        <v>0</v>
      </c>
    </row>
    <row r="64" spans="1:3" x14ac:dyDescent="0.25">
      <c r="A64" t="s">
        <v>1850</v>
      </c>
      <c r="B64">
        <v>17.886562750762</v>
      </c>
      <c r="C64">
        <v>0</v>
      </c>
    </row>
    <row r="65" spans="1:3" x14ac:dyDescent="0.25">
      <c r="A65" t="s">
        <v>81</v>
      </c>
      <c r="B65">
        <v>21.245335549938048</v>
      </c>
      <c r="C65">
        <v>1</v>
      </c>
    </row>
    <row r="66" spans="1:3" x14ac:dyDescent="0.25">
      <c r="A66" t="s">
        <v>1878</v>
      </c>
      <c r="B66">
        <v>9.7061148719134778</v>
      </c>
      <c r="C66">
        <v>0</v>
      </c>
    </row>
    <row r="67" spans="1:3" x14ac:dyDescent="0.25">
      <c r="A67" t="s">
        <v>1877</v>
      </c>
      <c r="B67">
        <v>11.771778452268896</v>
      </c>
      <c r="C67">
        <v>0</v>
      </c>
    </row>
    <row r="68" spans="1:3" x14ac:dyDescent="0.25">
      <c r="A68" t="s">
        <v>1849</v>
      </c>
      <c r="B68">
        <v>22.046057538384503</v>
      </c>
      <c r="C68">
        <v>1</v>
      </c>
    </row>
    <row r="69" spans="1:3" x14ac:dyDescent="0.25">
      <c r="A69" t="s">
        <v>387</v>
      </c>
      <c r="B69">
        <v>8.3189269401851167</v>
      </c>
      <c r="C69">
        <v>0</v>
      </c>
    </row>
    <row r="70" spans="1:3" x14ac:dyDescent="0.25">
      <c r="A70" t="s">
        <v>386</v>
      </c>
      <c r="B70">
        <v>7.0719006625811458</v>
      </c>
      <c r="C70">
        <v>0</v>
      </c>
    </row>
    <row r="71" spans="1:3" x14ac:dyDescent="0.25">
      <c r="A71" t="s">
        <v>1876</v>
      </c>
      <c r="B71">
        <v>13.210147186486516</v>
      </c>
      <c r="C71">
        <v>0</v>
      </c>
    </row>
    <row r="72" spans="1:3" x14ac:dyDescent="0.25">
      <c r="A72" t="s">
        <v>1875</v>
      </c>
      <c r="B72">
        <v>11.877955827929918</v>
      </c>
      <c r="C72">
        <v>0</v>
      </c>
    </row>
    <row r="73" spans="1:3" x14ac:dyDescent="0.25">
      <c r="A73" t="s">
        <v>1848</v>
      </c>
      <c r="B73">
        <v>22.456638433359611</v>
      </c>
      <c r="C73">
        <v>1</v>
      </c>
    </row>
    <row r="74" spans="1:3" x14ac:dyDescent="0.25">
      <c r="A74" t="s">
        <v>1847</v>
      </c>
      <c r="B74">
        <v>21.936725750604349</v>
      </c>
      <c r="C74">
        <v>1</v>
      </c>
    </row>
    <row r="75" spans="1:3" x14ac:dyDescent="0.25">
      <c r="A75" t="s">
        <v>1874</v>
      </c>
      <c r="B75">
        <v>11.249193220295503</v>
      </c>
      <c r="C75">
        <v>0</v>
      </c>
    </row>
    <row r="76" spans="1:3" x14ac:dyDescent="0.25">
      <c r="A76" t="s">
        <v>1873</v>
      </c>
      <c r="B76">
        <v>10.73289687630124</v>
      </c>
      <c r="C76">
        <v>0</v>
      </c>
    </row>
    <row r="77" spans="1:3" x14ac:dyDescent="0.25">
      <c r="A77" t="s">
        <v>1846</v>
      </c>
      <c r="B77">
        <v>17.494471337897163</v>
      </c>
      <c r="C77">
        <v>0</v>
      </c>
    </row>
    <row r="78" spans="1:3" x14ac:dyDescent="0.25">
      <c r="A78" t="s">
        <v>1845</v>
      </c>
      <c r="B78">
        <v>14.015568395574382</v>
      </c>
      <c r="C78">
        <v>0</v>
      </c>
    </row>
    <row r="79" spans="1:3" x14ac:dyDescent="0.25">
      <c r="A79" t="s">
        <v>388</v>
      </c>
      <c r="B79">
        <v>8.9352831417096006</v>
      </c>
      <c r="C79">
        <v>0</v>
      </c>
    </row>
    <row r="80" spans="1:3" x14ac:dyDescent="0.25">
      <c r="A80" s="125"/>
      <c r="B80" s="125"/>
      <c r="C80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2"/>
  <dimension ref="A1:C7"/>
  <sheetViews>
    <sheetView workbookViewId="0">
      <selection activeCell="A2" sqref="A2"/>
    </sheetView>
  </sheetViews>
  <sheetFormatPr defaultRowHeight="15" x14ac:dyDescent="0.25"/>
  <sheetData>
    <row r="1" spans="1:3" x14ac:dyDescent="0.25">
      <c r="A1" s="1" t="s">
        <v>2205</v>
      </c>
    </row>
    <row r="2" spans="1:3" x14ac:dyDescent="0.25">
      <c r="A2" s="131" t="s">
        <v>538</v>
      </c>
    </row>
    <row r="4" spans="1:3" x14ac:dyDescent="0.25">
      <c r="A4" s="136" t="s">
        <v>702</v>
      </c>
      <c r="B4" s="136" t="s">
        <v>238</v>
      </c>
      <c r="C4" s="136" t="s">
        <v>1912</v>
      </c>
    </row>
    <row r="5" spans="1:3" x14ac:dyDescent="0.25">
      <c r="A5" s="125" t="s">
        <v>1870</v>
      </c>
      <c r="B5">
        <v>39.45283581316567</v>
      </c>
      <c r="C5">
        <v>27.449957449316155</v>
      </c>
    </row>
    <row r="6" spans="1:3" x14ac:dyDescent="0.25">
      <c r="A6" t="s">
        <v>549</v>
      </c>
      <c r="B6">
        <v>60.54716418683433</v>
      </c>
      <c r="C6" s="6">
        <v>11.294434305191388</v>
      </c>
    </row>
    <row r="7" spans="1:3" x14ac:dyDescent="0.25">
      <c r="A7" s="125"/>
      <c r="B7" s="125"/>
    </row>
  </sheetData>
  <hyperlinks>
    <hyperlink ref="A2" location="Contents!A1" display="Back to contents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3"/>
  <dimension ref="A1:D6"/>
  <sheetViews>
    <sheetView workbookViewId="0">
      <selection activeCell="A2" sqref="A2"/>
    </sheetView>
  </sheetViews>
  <sheetFormatPr defaultRowHeight="15" x14ac:dyDescent="0.25"/>
  <sheetData>
    <row r="1" spans="1:4" x14ac:dyDescent="0.25">
      <c r="A1" s="1" t="s">
        <v>2206</v>
      </c>
    </row>
    <row r="2" spans="1:4" x14ac:dyDescent="0.25">
      <c r="A2" s="131" t="s">
        <v>538</v>
      </c>
    </row>
    <row r="4" spans="1:4" ht="135" x14ac:dyDescent="0.25">
      <c r="A4" s="293" t="s">
        <v>1915</v>
      </c>
      <c r="B4" s="293" t="s">
        <v>304</v>
      </c>
      <c r="C4" s="480" t="s">
        <v>1914</v>
      </c>
      <c r="D4" s="480" t="s">
        <v>1913</v>
      </c>
    </row>
    <row r="5" spans="1:4" x14ac:dyDescent="0.25">
      <c r="A5" s="291" t="s">
        <v>238</v>
      </c>
      <c r="B5" s="291">
        <v>72.700646000000006</v>
      </c>
      <c r="C5" s="291">
        <v>4.5850910000000002</v>
      </c>
      <c r="D5" s="479">
        <v>3</v>
      </c>
    </row>
    <row r="6" spans="1:4" x14ac:dyDescent="0.25">
      <c r="A6" s="125"/>
      <c r="B6" s="125"/>
      <c r="C6" s="125"/>
      <c r="D6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4"/>
  <dimension ref="A1:E53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1" t="s">
        <v>2207</v>
      </c>
    </row>
    <row r="2" spans="1:5" x14ac:dyDescent="0.25">
      <c r="A2" s="131" t="s">
        <v>538</v>
      </c>
    </row>
    <row r="4" spans="1:5" x14ac:dyDescent="0.25">
      <c r="A4" s="126" t="s">
        <v>850</v>
      </c>
      <c r="B4" s="126" t="s">
        <v>847</v>
      </c>
      <c r="C4" s="126" t="s">
        <v>2051</v>
      </c>
      <c r="D4" s="126" t="s">
        <v>2050</v>
      </c>
      <c r="E4" s="126" t="s">
        <v>644</v>
      </c>
    </row>
    <row r="5" spans="1:5" x14ac:dyDescent="0.25">
      <c r="A5" s="125">
        <v>101</v>
      </c>
      <c r="B5" s="125" t="s">
        <v>1909</v>
      </c>
      <c r="C5" s="125" t="s">
        <v>2038</v>
      </c>
      <c r="D5" s="125" t="s">
        <v>2040</v>
      </c>
      <c r="E5" s="125">
        <v>17.639335715014699</v>
      </c>
    </row>
    <row r="6" spans="1:5" x14ac:dyDescent="0.25">
      <c r="A6">
        <v>101</v>
      </c>
      <c r="B6" t="s">
        <v>1909</v>
      </c>
      <c r="C6" t="s">
        <v>2038</v>
      </c>
      <c r="D6" t="s">
        <v>2039</v>
      </c>
      <c r="E6">
        <v>13.313588760215399</v>
      </c>
    </row>
    <row r="7" spans="1:5" x14ac:dyDescent="0.25">
      <c r="A7">
        <v>101</v>
      </c>
      <c r="B7" t="s">
        <v>1909</v>
      </c>
      <c r="C7" t="s">
        <v>2038</v>
      </c>
      <c r="D7" t="s">
        <v>2042</v>
      </c>
      <c r="E7">
        <v>12.9301037959765</v>
      </c>
    </row>
    <row r="8" spans="1:5" x14ac:dyDescent="0.25">
      <c r="A8">
        <v>101</v>
      </c>
      <c r="B8" t="s">
        <v>1909</v>
      </c>
      <c r="C8" t="s">
        <v>2038</v>
      </c>
      <c r="D8" t="s">
        <v>2049</v>
      </c>
      <c r="E8">
        <v>10.7113407141983</v>
      </c>
    </row>
    <row r="9" spans="1:5" x14ac:dyDescent="0.25">
      <c r="A9">
        <v>101</v>
      </c>
      <c r="B9" t="s">
        <v>1909</v>
      </c>
      <c r="C9" t="s">
        <v>2038</v>
      </c>
      <c r="D9" t="s">
        <v>2045</v>
      </c>
      <c r="E9">
        <v>7.6656421799334398</v>
      </c>
    </row>
    <row r="10" spans="1:5" x14ac:dyDescent="0.25">
      <c r="A10">
        <v>101</v>
      </c>
      <c r="B10" t="s">
        <v>1909</v>
      </c>
      <c r="C10" t="s">
        <v>2038</v>
      </c>
      <c r="D10" t="s">
        <v>549</v>
      </c>
      <c r="E10">
        <v>37.739988834661702</v>
      </c>
    </row>
    <row r="11" spans="1:5" x14ac:dyDescent="0.25">
      <c r="A11">
        <v>102</v>
      </c>
      <c r="B11" t="s">
        <v>1908</v>
      </c>
      <c r="C11" t="s">
        <v>2038</v>
      </c>
      <c r="D11" t="s">
        <v>2042</v>
      </c>
      <c r="E11">
        <v>18.975418202929198</v>
      </c>
    </row>
    <row r="12" spans="1:5" x14ac:dyDescent="0.25">
      <c r="A12">
        <v>102</v>
      </c>
      <c r="B12" t="s">
        <v>1908</v>
      </c>
      <c r="C12" t="s">
        <v>2038</v>
      </c>
      <c r="D12" t="s">
        <v>2040</v>
      </c>
      <c r="E12">
        <v>10.133747441080899</v>
      </c>
    </row>
    <row r="13" spans="1:5" x14ac:dyDescent="0.25">
      <c r="A13">
        <v>102</v>
      </c>
      <c r="B13" t="s">
        <v>1908</v>
      </c>
      <c r="C13" t="s">
        <v>2038</v>
      </c>
      <c r="D13" t="s">
        <v>2048</v>
      </c>
      <c r="E13">
        <v>9.4554546865884603</v>
      </c>
    </row>
    <row r="14" spans="1:5" x14ac:dyDescent="0.25">
      <c r="A14">
        <v>102</v>
      </c>
      <c r="B14" t="s">
        <v>1908</v>
      </c>
      <c r="C14" t="s">
        <v>2038</v>
      </c>
      <c r="D14" t="s">
        <v>2041</v>
      </c>
      <c r="E14">
        <v>9.3315331482594797</v>
      </c>
    </row>
    <row r="15" spans="1:5" x14ac:dyDescent="0.25">
      <c r="A15">
        <v>102</v>
      </c>
      <c r="B15" t="s">
        <v>1908</v>
      </c>
      <c r="C15" t="s">
        <v>2038</v>
      </c>
      <c r="D15" t="s">
        <v>2047</v>
      </c>
      <c r="E15">
        <v>7.2960134289156802</v>
      </c>
    </row>
    <row r="16" spans="1:5" x14ac:dyDescent="0.25">
      <c r="A16">
        <v>102</v>
      </c>
      <c r="B16" t="s">
        <v>1908</v>
      </c>
      <c r="C16" t="s">
        <v>2038</v>
      </c>
      <c r="D16" t="s">
        <v>549</v>
      </c>
      <c r="E16">
        <v>44.807833092226304</v>
      </c>
    </row>
    <row r="17" spans="1:5" x14ac:dyDescent="0.25">
      <c r="A17">
        <v>103</v>
      </c>
      <c r="B17" t="s">
        <v>1907</v>
      </c>
      <c r="C17" t="s">
        <v>2038</v>
      </c>
      <c r="D17" t="s">
        <v>2042</v>
      </c>
      <c r="E17">
        <v>19.780583020981599</v>
      </c>
    </row>
    <row r="18" spans="1:5" x14ac:dyDescent="0.25">
      <c r="A18">
        <v>103</v>
      </c>
      <c r="B18" t="s">
        <v>1907</v>
      </c>
      <c r="C18" t="s">
        <v>2038</v>
      </c>
      <c r="D18" t="s">
        <v>2043</v>
      </c>
      <c r="E18">
        <v>11.8560113140884</v>
      </c>
    </row>
    <row r="19" spans="1:5" x14ac:dyDescent="0.25">
      <c r="A19">
        <v>103</v>
      </c>
      <c r="B19" t="s">
        <v>1907</v>
      </c>
      <c r="C19" t="s">
        <v>2038</v>
      </c>
      <c r="D19" t="s">
        <v>2040</v>
      </c>
      <c r="E19">
        <v>10.234377400305499</v>
      </c>
    </row>
    <row r="20" spans="1:5" x14ac:dyDescent="0.25">
      <c r="A20">
        <v>103</v>
      </c>
      <c r="B20" t="s">
        <v>1907</v>
      </c>
      <c r="C20" t="s">
        <v>2038</v>
      </c>
      <c r="D20" t="s">
        <v>2041</v>
      </c>
      <c r="E20">
        <v>8.96618237908692</v>
      </c>
    </row>
    <row r="21" spans="1:5" x14ac:dyDescent="0.25">
      <c r="A21">
        <v>103</v>
      </c>
      <c r="B21" t="s">
        <v>1907</v>
      </c>
      <c r="C21" t="s">
        <v>2038</v>
      </c>
      <c r="D21" t="s">
        <v>2039</v>
      </c>
      <c r="E21">
        <v>8.4263013660366806</v>
      </c>
    </row>
    <row r="22" spans="1:5" x14ac:dyDescent="0.25">
      <c r="A22">
        <v>103</v>
      </c>
      <c r="B22" t="s">
        <v>1907</v>
      </c>
      <c r="C22" t="s">
        <v>2038</v>
      </c>
      <c r="D22" t="s">
        <v>549</v>
      </c>
      <c r="E22">
        <v>40.736544519500903</v>
      </c>
    </row>
    <row r="23" spans="1:5" x14ac:dyDescent="0.25">
      <c r="A23">
        <v>104</v>
      </c>
      <c r="B23" t="s">
        <v>1906</v>
      </c>
      <c r="C23" t="s">
        <v>2038</v>
      </c>
      <c r="D23" t="s">
        <v>2041</v>
      </c>
      <c r="E23">
        <v>33.5956225548464</v>
      </c>
    </row>
    <row r="24" spans="1:5" x14ac:dyDescent="0.25">
      <c r="A24">
        <v>104</v>
      </c>
      <c r="B24" t="s">
        <v>1906</v>
      </c>
      <c r="C24" t="s">
        <v>2038</v>
      </c>
      <c r="D24" t="s">
        <v>2046</v>
      </c>
      <c r="E24">
        <v>11.7001325891924</v>
      </c>
    </row>
    <row r="25" spans="1:5" x14ac:dyDescent="0.25">
      <c r="A25">
        <v>104</v>
      </c>
      <c r="B25" t="s">
        <v>1906</v>
      </c>
      <c r="C25" t="s">
        <v>2038</v>
      </c>
      <c r="D25" t="s">
        <v>2042</v>
      </c>
      <c r="E25">
        <v>11.3365244535972</v>
      </c>
    </row>
    <row r="26" spans="1:5" x14ac:dyDescent="0.25">
      <c r="A26">
        <v>104</v>
      </c>
      <c r="B26" t="s">
        <v>1906</v>
      </c>
      <c r="C26" t="s">
        <v>2038</v>
      </c>
      <c r="D26" t="s">
        <v>2040</v>
      </c>
      <c r="E26">
        <v>8.4242906236793402</v>
      </c>
    </row>
    <row r="27" spans="1:5" x14ac:dyDescent="0.25">
      <c r="A27">
        <v>104</v>
      </c>
      <c r="B27" t="s">
        <v>1906</v>
      </c>
      <c r="C27" t="s">
        <v>2038</v>
      </c>
      <c r="D27" t="s">
        <v>2048</v>
      </c>
      <c r="E27">
        <v>7.8026534361387103</v>
      </c>
    </row>
    <row r="28" spans="1:5" x14ac:dyDescent="0.25">
      <c r="A28">
        <v>104</v>
      </c>
      <c r="B28" t="s">
        <v>1906</v>
      </c>
      <c r="C28" t="s">
        <v>2038</v>
      </c>
      <c r="D28" t="s">
        <v>549</v>
      </c>
      <c r="E28">
        <v>27.140776342546001</v>
      </c>
    </row>
    <row r="29" spans="1:5" x14ac:dyDescent="0.25">
      <c r="A29">
        <v>105</v>
      </c>
      <c r="B29" t="s">
        <v>1905</v>
      </c>
      <c r="C29" t="s">
        <v>2038</v>
      </c>
      <c r="D29" t="s">
        <v>2042</v>
      </c>
      <c r="E29">
        <v>21.691698699518799</v>
      </c>
    </row>
    <row r="30" spans="1:5" x14ac:dyDescent="0.25">
      <c r="A30">
        <v>105</v>
      </c>
      <c r="B30" t="s">
        <v>1905</v>
      </c>
      <c r="C30" t="s">
        <v>2038</v>
      </c>
      <c r="D30" t="s">
        <v>2048</v>
      </c>
      <c r="E30">
        <v>15.6699246753409</v>
      </c>
    </row>
    <row r="31" spans="1:5" x14ac:dyDescent="0.25">
      <c r="A31">
        <v>105</v>
      </c>
      <c r="B31" t="s">
        <v>1905</v>
      </c>
      <c r="C31" t="s">
        <v>2038</v>
      </c>
      <c r="D31" t="s">
        <v>2045</v>
      </c>
      <c r="E31">
        <v>12.397380093081599</v>
      </c>
    </row>
    <row r="32" spans="1:5" x14ac:dyDescent="0.25">
      <c r="A32">
        <v>105</v>
      </c>
      <c r="B32" t="s">
        <v>1905</v>
      </c>
      <c r="C32" t="s">
        <v>2038</v>
      </c>
      <c r="D32" t="s">
        <v>2040</v>
      </c>
      <c r="E32">
        <v>9.5601236955947595</v>
      </c>
    </row>
    <row r="33" spans="1:5" x14ac:dyDescent="0.25">
      <c r="A33">
        <v>105</v>
      </c>
      <c r="B33" t="s">
        <v>1905</v>
      </c>
      <c r="C33" t="s">
        <v>2038</v>
      </c>
      <c r="D33" t="s">
        <v>2046</v>
      </c>
      <c r="E33">
        <v>6.2375426022411702</v>
      </c>
    </row>
    <row r="34" spans="1:5" x14ac:dyDescent="0.25">
      <c r="A34">
        <v>105</v>
      </c>
      <c r="B34" t="s">
        <v>1905</v>
      </c>
      <c r="C34" t="s">
        <v>2038</v>
      </c>
      <c r="D34" t="s">
        <v>549</v>
      </c>
      <c r="E34">
        <v>34.443330234222799</v>
      </c>
    </row>
    <row r="35" spans="1:5" x14ac:dyDescent="0.25">
      <c r="A35">
        <v>106</v>
      </c>
      <c r="B35" t="s">
        <v>1893</v>
      </c>
      <c r="C35" t="s">
        <v>2038</v>
      </c>
      <c r="D35" t="s">
        <v>2041</v>
      </c>
      <c r="E35">
        <v>37.039960192394297</v>
      </c>
    </row>
    <row r="36" spans="1:5" x14ac:dyDescent="0.25">
      <c r="A36">
        <v>106</v>
      </c>
      <c r="B36" t="s">
        <v>1893</v>
      </c>
      <c r="C36" t="s">
        <v>2038</v>
      </c>
      <c r="D36" t="s">
        <v>2042</v>
      </c>
      <c r="E36">
        <v>12.032068811246999</v>
      </c>
    </row>
    <row r="37" spans="1:5" x14ac:dyDescent="0.25">
      <c r="A37">
        <v>106</v>
      </c>
      <c r="B37" t="s">
        <v>1893</v>
      </c>
      <c r="C37" t="s">
        <v>2038</v>
      </c>
      <c r="D37" t="s">
        <v>2045</v>
      </c>
      <c r="E37">
        <v>9.9779047426417904</v>
      </c>
    </row>
    <row r="38" spans="1:5" x14ac:dyDescent="0.25">
      <c r="A38">
        <v>106</v>
      </c>
      <c r="B38" t="s">
        <v>1893</v>
      </c>
      <c r="C38" t="s">
        <v>2038</v>
      </c>
      <c r="D38" t="s">
        <v>2047</v>
      </c>
      <c r="E38">
        <v>6.8773625851821496</v>
      </c>
    </row>
    <row r="39" spans="1:5" x14ac:dyDescent="0.25">
      <c r="A39">
        <v>106</v>
      </c>
      <c r="B39" t="s">
        <v>1893</v>
      </c>
      <c r="C39" t="s">
        <v>2038</v>
      </c>
      <c r="D39" t="s">
        <v>2043</v>
      </c>
      <c r="E39">
        <v>6.6225490501303996</v>
      </c>
    </row>
    <row r="40" spans="1:5" x14ac:dyDescent="0.25">
      <c r="A40">
        <v>106</v>
      </c>
      <c r="B40" t="s">
        <v>1893</v>
      </c>
      <c r="C40" t="s">
        <v>2038</v>
      </c>
      <c r="D40" t="s">
        <v>549</v>
      </c>
      <c r="E40">
        <v>27.450154618404401</v>
      </c>
    </row>
    <row r="41" spans="1:5" x14ac:dyDescent="0.25">
      <c r="A41">
        <v>107</v>
      </c>
      <c r="B41" t="s">
        <v>1888</v>
      </c>
      <c r="C41" t="s">
        <v>2038</v>
      </c>
      <c r="D41" t="s">
        <v>2042</v>
      </c>
      <c r="E41">
        <v>16.104586467760502</v>
      </c>
    </row>
    <row r="42" spans="1:5" x14ac:dyDescent="0.25">
      <c r="A42">
        <v>107</v>
      </c>
      <c r="B42" t="s">
        <v>1888</v>
      </c>
      <c r="C42" t="s">
        <v>2038</v>
      </c>
      <c r="D42" t="s">
        <v>2041</v>
      </c>
      <c r="E42">
        <v>14.0712193932617</v>
      </c>
    </row>
    <row r="43" spans="1:5" x14ac:dyDescent="0.25">
      <c r="A43">
        <v>107</v>
      </c>
      <c r="B43" t="s">
        <v>1888</v>
      </c>
      <c r="C43" t="s">
        <v>2038</v>
      </c>
      <c r="D43" t="s">
        <v>2046</v>
      </c>
      <c r="E43">
        <v>11.831182546990901</v>
      </c>
    </row>
    <row r="44" spans="1:5" x14ac:dyDescent="0.25">
      <c r="A44">
        <v>107</v>
      </c>
      <c r="B44" t="s">
        <v>1888</v>
      </c>
      <c r="C44" t="s">
        <v>2038</v>
      </c>
      <c r="D44" t="s">
        <v>2045</v>
      </c>
      <c r="E44">
        <v>7.76156099936152</v>
      </c>
    </row>
    <row r="45" spans="1:5" x14ac:dyDescent="0.25">
      <c r="A45">
        <v>107</v>
      </c>
      <c r="B45" t="s">
        <v>1888</v>
      </c>
      <c r="C45" t="s">
        <v>2038</v>
      </c>
      <c r="D45" t="s">
        <v>2044</v>
      </c>
      <c r="E45">
        <v>7.1613796740312203</v>
      </c>
    </row>
    <row r="46" spans="1:5" x14ac:dyDescent="0.25">
      <c r="A46">
        <v>107</v>
      </c>
      <c r="B46" t="s">
        <v>1888</v>
      </c>
      <c r="C46" t="s">
        <v>2038</v>
      </c>
      <c r="D46" t="s">
        <v>549</v>
      </c>
      <c r="E46">
        <v>43.070070918594197</v>
      </c>
    </row>
    <row r="47" spans="1:5" x14ac:dyDescent="0.25">
      <c r="A47">
        <v>108</v>
      </c>
      <c r="B47" t="s">
        <v>1879</v>
      </c>
      <c r="C47" t="s">
        <v>2038</v>
      </c>
      <c r="D47" t="s">
        <v>2043</v>
      </c>
      <c r="E47">
        <v>24.749894410963499</v>
      </c>
    </row>
    <row r="48" spans="1:5" x14ac:dyDescent="0.25">
      <c r="A48">
        <v>108</v>
      </c>
      <c r="B48" t="s">
        <v>1879</v>
      </c>
      <c r="C48" t="s">
        <v>2038</v>
      </c>
      <c r="D48" t="s">
        <v>2042</v>
      </c>
      <c r="E48">
        <v>22.156743825517001</v>
      </c>
    </row>
    <row r="49" spans="1:5" x14ac:dyDescent="0.25">
      <c r="A49">
        <v>108</v>
      </c>
      <c r="B49" t="s">
        <v>1879</v>
      </c>
      <c r="C49" t="s">
        <v>2038</v>
      </c>
      <c r="D49" t="s">
        <v>2041</v>
      </c>
      <c r="E49">
        <v>11.7905630182062</v>
      </c>
    </row>
    <row r="50" spans="1:5" x14ac:dyDescent="0.25">
      <c r="A50">
        <v>108</v>
      </c>
      <c r="B50" t="s">
        <v>1879</v>
      </c>
      <c r="C50" t="s">
        <v>2038</v>
      </c>
      <c r="D50" t="s">
        <v>2040</v>
      </c>
      <c r="E50">
        <v>8.1220328657071299</v>
      </c>
    </row>
    <row r="51" spans="1:5" x14ac:dyDescent="0.25">
      <c r="A51">
        <v>108</v>
      </c>
      <c r="B51" t="s">
        <v>1879</v>
      </c>
      <c r="C51" t="s">
        <v>2038</v>
      </c>
      <c r="D51" t="s">
        <v>2039</v>
      </c>
      <c r="E51">
        <v>6.62316046315925</v>
      </c>
    </row>
    <row r="52" spans="1:5" x14ac:dyDescent="0.25">
      <c r="A52">
        <v>108</v>
      </c>
      <c r="B52" t="s">
        <v>1879</v>
      </c>
      <c r="C52" t="s">
        <v>2038</v>
      </c>
      <c r="D52" t="s">
        <v>549</v>
      </c>
      <c r="E52">
        <v>26.557605416446901</v>
      </c>
    </row>
    <row r="53" spans="1:5" x14ac:dyDescent="0.25">
      <c r="A53" s="125"/>
      <c r="B53" s="125"/>
      <c r="C53" s="125"/>
      <c r="D53" s="125"/>
      <c r="E53" s="125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5"/>
  <dimension ref="A1:E47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1" t="s">
        <v>2208</v>
      </c>
    </row>
    <row r="2" spans="1:5" x14ac:dyDescent="0.25">
      <c r="A2" s="131" t="s">
        <v>538</v>
      </c>
    </row>
    <row r="4" spans="1:5" x14ac:dyDescent="0.25">
      <c r="A4" s="126" t="s">
        <v>850</v>
      </c>
      <c r="B4" s="126" t="s">
        <v>847</v>
      </c>
      <c r="C4" s="126" t="s">
        <v>2051</v>
      </c>
      <c r="D4" s="126" t="s">
        <v>2050</v>
      </c>
      <c r="E4" s="126" t="s">
        <v>644</v>
      </c>
    </row>
    <row r="5" spans="1:5" x14ac:dyDescent="0.25">
      <c r="A5" s="125">
        <v>201</v>
      </c>
      <c r="B5" s="125" t="s">
        <v>1903</v>
      </c>
      <c r="C5" s="125" t="s">
        <v>2052</v>
      </c>
      <c r="D5" s="125" t="s">
        <v>2041</v>
      </c>
      <c r="E5" s="125">
        <v>26.538292036696902</v>
      </c>
    </row>
    <row r="6" spans="1:5" x14ac:dyDescent="0.25">
      <c r="A6">
        <v>201</v>
      </c>
      <c r="B6" t="s">
        <v>1903</v>
      </c>
      <c r="C6" t="s">
        <v>2052</v>
      </c>
      <c r="D6" t="s">
        <v>2042</v>
      </c>
      <c r="E6">
        <v>18.573780106188501</v>
      </c>
    </row>
    <row r="7" spans="1:5" x14ac:dyDescent="0.25">
      <c r="A7">
        <v>201</v>
      </c>
      <c r="B7" t="s">
        <v>1903</v>
      </c>
      <c r="C7" t="s">
        <v>2052</v>
      </c>
      <c r="D7" t="s">
        <v>2039</v>
      </c>
      <c r="E7">
        <v>8.8256172755864899</v>
      </c>
    </row>
    <row r="8" spans="1:5" x14ac:dyDescent="0.25">
      <c r="A8">
        <v>201</v>
      </c>
      <c r="B8" t="s">
        <v>1903</v>
      </c>
      <c r="C8" t="s">
        <v>2052</v>
      </c>
      <c r="D8" t="s">
        <v>2046</v>
      </c>
      <c r="E8">
        <v>7.3461141671951697</v>
      </c>
    </row>
    <row r="9" spans="1:5" x14ac:dyDescent="0.25">
      <c r="A9">
        <v>201</v>
      </c>
      <c r="B9" t="s">
        <v>1903</v>
      </c>
      <c r="C9" t="s">
        <v>2052</v>
      </c>
      <c r="D9" t="s">
        <v>2043</v>
      </c>
      <c r="E9">
        <v>6.07240080187219</v>
      </c>
    </row>
    <row r="10" spans="1:5" x14ac:dyDescent="0.25">
      <c r="A10">
        <v>201</v>
      </c>
      <c r="B10" t="s">
        <v>1903</v>
      </c>
      <c r="C10" t="s">
        <v>2052</v>
      </c>
      <c r="D10" t="s">
        <v>549</v>
      </c>
      <c r="E10">
        <v>32.6437956124607</v>
      </c>
    </row>
    <row r="11" spans="1:5" x14ac:dyDescent="0.25">
      <c r="A11">
        <v>202</v>
      </c>
      <c r="B11" t="s">
        <v>1902</v>
      </c>
      <c r="C11" t="s">
        <v>2052</v>
      </c>
      <c r="D11" t="s">
        <v>2041</v>
      </c>
      <c r="E11">
        <v>25.487297861782199</v>
      </c>
    </row>
    <row r="12" spans="1:5" x14ac:dyDescent="0.25">
      <c r="A12">
        <v>202</v>
      </c>
      <c r="B12" t="s">
        <v>1902</v>
      </c>
      <c r="C12" t="s">
        <v>2052</v>
      </c>
      <c r="D12" t="s">
        <v>2043</v>
      </c>
      <c r="E12">
        <v>14.440581304631699</v>
      </c>
    </row>
    <row r="13" spans="1:5" x14ac:dyDescent="0.25">
      <c r="A13">
        <v>202</v>
      </c>
      <c r="B13" t="s">
        <v>1902</v>
      </c>
      <c r="C13" t="s">
        <v>2052</v>
      </c>
      <c r="D13" t="s">
        <v>2042</v>
      </c>
      <c r="E13">
        <v>10.1831048773406</v>
      </c>
    </row>
    <row r="14" spans="1:5" x14ac:dyDescent="0.25">
      <c r="A14">
        <v>202</v>
      </c>
      <c r="B14" t="s">
        <v>1902</v>
      </c>
      <c r="C14" t="s">
        <v>2052</v>
      </c>
      <c r="D14" t="s">
        <v>2045</v>
      </c>
      <c r="E14">
        <v>9.8757217239945199</v>
      </c>
    </row>
    <row r="15" spans="1:5" x14ac:dyDescent="0.25">
      <c r="A15">
        <v>202</v>
      </c>
      <c r="B15" t="s">
        <v>1902</v>
      </c>
      <c r="C15" t="s">
        <v>2052</v>
      </c>
      <c r="D15" t="s">
        <v>2046</v>
      </c>
      <c r="E15">
        <v>7.4920881105863302</v>
      </c>
    </row>
    <row r="16" spans="1:5" x14ac:dyDescent="0.25">
      <c r="A16">
        <v>202</v>
      </c>
      <c r="B16" t="s">
        <v>1902</v>
      </c>
      <c r="C16" t="s">
        <v>2052</v>
      </c>
      <c r="D16" t="s">
        <v>549</v>
      </c>
      <c r="E16">
        <v>32.521206121664598</v>
      </c>
    </row>
    <row r="17" spans="1:5" x14ac:dyDescent="0.25">
      <c r="A17">
        <v>203</v>
      </c>
      <c r="B17" t="s">
        <v>1901</v>
      </c>
      <c r="C17" t="s">
        <v>2052</v>
      </c>
      <c r="D17" t="s">
        <v>2041</v>
      </c>
      <c r="E17">
        <v>44.0204175159447</v>
      </c>
    </row>
    <row r="18" spans="1:5" x14ac:dyDescent="0.25">
      <c r="A18">
        <v>203</v>
      </c>
      <c r="B18" t="s">
        <v>1901</v>
      </c>
      <c r="C18" t="s">
        <v>2052</v>
      </c>
      <c r="D18" t="s">
        <v>2039</v>
      </c>
      <c r="E18">
        <v>10.5112898342598</v>
      </c>
    </row>
    <row r="19" spans="1:5" x14ac:dyDescent="0.25">
      <c r="A19">
        <v>203</v>
      </c>
      <c r="B19" t="s">
        <v>1901</v>
      </c>
      <c r="C19" t="s">
        <v>2052</v>
      </c>
      <c r="D19" t="s">
        <v>2043</v>
      </c>
      <c r="E19">
        <v>10.2154664104115</v>
      </c>
    </row>
    <row r="20" spans="1:5" x14ac:dyDescent="0.25">
      <c r="A20">
        <v>203</v>
      </c>
      <c r="B20" t="s">
        <v>1901</v>
      </c>
      <c r="C20" t="s">
        <v>2052</v>
      </c>
      <c r="D20" t="s">
        <v>2042</v>
      </c>
      <c r="E20">
        <v>8.3233596510297705</v>
      </c>
    </row>
    <row r="21" spans="1:5" x14ac:dyDescent="0.25">
      <c r="A21">
        <v>203</v>
      </c>
      <c r="B21" t="s">
        <v>1901</v>
      </c>
      <c r="C21" t="s">
        <v>2052</v>
      </c>
      <c r="D21" t="s">
        <v>2046</v>
      </c>
      <c r="E21">
        <v>8.1582997585046897</v>
      </c>
    </row>
    <row r="22" spans="1:5" x14ac:dyDescent="0.25">
      <c r="A22">
        <v>203</v>
      </c>
      <c r="B22" t="s">
        <v>1901</v>
      </c>
      <c r="C22" t="s">
        <v>2052</v>
      </c>
      <c r="D22" t="s">
        <v>549</v>
      </c>
      <c r="E22">
        <v>18.771166829849498</v>
      </c>
    </row>
    <row r="23" spans="1:5" x14ac:dyDescent="0.25">
      <c r="A23">
        <v>204</v>
      </c>
      <c r="B23" t="s">
        <v>1887</v>
      </c>
      <c r="C23" t="s">
        <v>2052</v>
      </c>
      <c r="D23" t="s">
        <v>2041</v>
      </c>
      <c r="E23">
        <v>27.301320019486901</v>
      </c>
    </row>
    <row r="24" spans="1:5" x14ac:dyDescent="0.25">
      <c r="A24">
        <v>204</v>
      </c>
      <c r="B24" t="s">
        <v>1887</v>
      </c>
      <c r="C24" t="s">
        <v>2052</v>
      </c>
      <c r="D24" t="s">
        <v>2042</v>
      </c>
      <c r="E24">
        <v>14.400026596486301</v>
      </c>
    </row>
    <row r="25" spans="1:5" x14ac:dyDescent="0.25">
      <c r="A25">
        <v>204</v>
      </c>
      <c r="B25" t="s">
        <v>1887</v>
      </c>
      <c r="C25" t="s">
        <v>2052</v>
      </c>
      <c r="D25" t="s">
        <v>2054</v>
      </c>
      <c r="E25">
        <v>12.5579090048294</v>
      </c>
    </row>
    <row r="26" spans="1:5" x14ac:dyDescent="0.25">
      <c r="A26">
        <v>204</v>
      </c>
      <c r="B26" t="s">
        <v>1887</v>
      </c>
      <c r="C26" t="s">
        <v>2052</v>
      </c>
      <c r="D26" t="s">
        <v>2046</v>
      </c>
      <c r="E26">
        <v>7.9847028751484999</v>
      </c>
    </row>
    <row r="27" spans="1:5" x14ac:dyDescent="0.25">
      <c r="A27">
        <v>204</v>
      </c>
      <c r="B27" t="s">
        <v>1887</v>
      </c>
      <c r="C27" t="s">
        <v>2052</v>
      </c>
      <c r="D27" t="s">
        <v>2053</v>
      </c>
      <c r="E27">
        <v>5.9935474795776704</v>
      </c>
    </row>
    <row r="28" spans="1:5" x14ac:dyDescent="0.25">
      <c r="A28">
        <v>204</v>
      </c>
      <c r="B28" t="s">
        <v>1887</v>
      </c>
      <c r="C28" t="s">
        <v>2052</v>
      </c>
      <c r="D28" t="s">
        <v>549</v>
      </c>
      <c r="E28">
        <v>31.762494024471199</v>
      </c>
    </row>
    <row r="29" spans="1:5" x14ac:dyDescent="0.25">
      <c r="A29">
        <v>205</v>
      </c>
      <c r="B29" t="s">
        <v>264</v>
      </c>
      <c r="C29" t="s">
        <v>2052</v>
      </c>
      <c r="D29" t="s">
        <v>2041</v>
      </c>
      <c r="E29">
        <v>26.598037621800099</v>
      </c>
    </row>
    <row r="30" spans="1:5" x14ac:dyDescent="0.25">
      <c r="A30">
        <v>205</v>
      </c>
      <c r="B30" t="s">
        <v>264</v>
      </c>
      <c r="C30" t="s">
        <v>2052</v>
      </c>
      <c r="D30" t="s">
        <v>2043</v>
      </c>
      <c r="E30">
        <v>12.9790302561444</v>
      </c>
    </row>
    <row r="31" spans="1:5" x14ac:dyDescent="0.25">
      <c r="A31">
        <v>205</v>
      </c>
      <c r="B31" t="s">
        <v>264</v>
      </c>
      <c r="C31" t="s">
        <v>2052</v>
      </c>
      <c r="D31" t="s">
        <v>2042</v>
      </c>
      <c r="E31">
        <v>11.478483517480701</v>
      </c>
    </row>
    <row r="32" spans="1:5" x14ac:dyDescent="0.25">
      <c r="A32">
        <v>205</v>
      </c>
      <c r="B32" t="s">
        <v>264</v>
      </c>
      <c r="C32" t="s">
        <v>2052</v>
      </c>
      <c r="D32" t="s">
        <v>2039</v>
      </c>
      <c r="E32">
        <v>10.8567296985798</v>
      </c>
    </row>
    <row r="33" spans="1:5" x14ac:dyDescent="0.25">
      <c r="A33">
        <v>205</v>
      </c>
      <c r="B33" t="s">
        <v>264</v>
      </c>
      <c r="C33" t="s">
        <v>2052</v>
      </c>
      <c r="D33" t="s">
        <v>2046</v>
      </c>
      <c r="E33">
        <v>10.7301320356629</v>
      </c>
    </row>
    <row r="34" spans="1:5" x14ac:dyDescent="0.25">
      <c r="A34">
        <v>205</v>
      </c>
      <c r="B34" t="s">
        <v>264</v>
      </c>
      <c r="C34" t="s">
        <v>2052</v>
      </c>
      <c r="D34" t="s">
        <v>549</v>
      </c>
      <c r="E34">
        <v>27.357586870332099</v>
      </c>
    </row>
    <row r="35" spans="1:5" x14ac:dyDescent="0.25">
      <c r="A35">
        <v>206</v>
      </c>
      <c r="B35" t="s">
        <v>231</v>
      </c>
      <c r="C35" t="s">
        <v>2052</v>
      </c>
      <c r="D35" t="s">
        <v>2041</v>
      </c>
      <c r="E35">
        <v>50.292163648946499</v>
      </c>
    </row>
    <row r="36" spans="1:5" x14ac:dyDescent="0.25">
      <c r="A36">
        <v>206</v>
      </c>
      <c r="B36" t="s">
        <v>231</v>
      </c>
      <c r="C36" t="s">
        <v>2052</v>
      </c>
      <c r="D36" t="s">
        <v>2054</v>
      </c>
      <c r="E36">
        <v>10.295757923672999</v>
      </c>
    </row>
    <row r="37" spans="1:5" x14ac:dyDescent="0.25">
      <c r="A37">
        <v>206</v>
      </c>
      <c r="B37" t="s">
        <v>231</v>
      </c>
      <c r="C37" t="s">
        <v>2052</v>
      </c>
      <c r="D37" t="s">
        <v>2042</v>
      </c>
      <c r="E37">
        <v>8.5144791248908103</v>
      </c>
    </row>
    <row r="38" spans="1:5" x14ac:dyDescent="0.25">
      <c r="A38">
        <v>206</v>
      </c>
      <c r="B38" t="s">
        <v>231</v>
      </c>
      <c r="C38" t="s">
        <v>2052</v>
      </c>
      <c r="D38" t="s">
        <v>2046</v>
      </c>
      <c r="E38">
        <v>8.4395111414920905</v>
      </c>
    </row>
    <row r="39" spans="1:5" x14ac:dyDescent="0.25">
      <c r="A39">
        <v>206</v>
      </c>
      <c r="B39" t="s">
        <v>231</v>
      </c>
      <c r="C39" t="s">
        <v>2052</v>
      </c>
      <c r="D39" t="s">
        <v>2053</v>
      </c>
      <c r="E39">
        <v>4.5525549747972098</v>
      </c>
    </row>
    <row r="40" spans="1:5" x14ac:dyDescent="0.25">
      <c r="A40">
        <v>206</v>
      </c>
      <c r="B40" t="s">
        <v>231</v>
      </c>
      <c r="C40" t="s">
        <v>2052</v>
      </c>
      <c r="D40" t="s">
        <v>549</v>
      </c>
      <c r="E40">
        <v>17.905533186200401</v>
      </c>
    </row>
    <row r="41" spans="1:5" x14ac:dyDescent="0.25">
      <c r="A41">
        <v>207</v>
      </c>
      <c r="B41" t="s">
        <v>386</v>
      </c>
      <c r="C41" t="s">
        <v>2052</v>
      </c>
      <c r="D41" t="s">
        <v>2041</v>
      </c>
      <c r="E41">
        <v>28.6673576074115</v>
      </c>
    </row>
    <row r="42" spans="1:5" x14ac:dyDescent="0.25">
      <c r="A42">
        <v>207</v>
      </c>
      <c r="B42" t="s">
        <v>386</v>
      </c>
      <c r="C42" t="s">
        <v>2052</v>
      </c>
      <c r="D42" t="s">
        <v>2042</v>
      </c>
      <c r="E42">
        <v>11.957896789569901</v>
      </c>
    </row>
    <row r="43" spans="1:5" x14ac:dyDescent="0.25">
      <c r="A43">
        <v>207</v>
      </c>
      <c r="B43" t="s">
        <v>386</v>
      </c>
      <c r="C43" t="s">
        <v>2052</v>
      </c>
      <c r="D43" t="s">
        <v>2046</v>
      </c>
      <c r="E43">
        <v>9.8759717976371704</v>
      </c>
    </row>
    <row r="44" spans="1:5" x14ac:dyDescent="0.25">
      <c r="A44">
        <v>207</v>
      </c>
      <c r="B44" t="s">
        <v>386</v>
      </c>
      <c r="C44" t="s">
        <v>2052</v>
      </c>
      <c r="D44" t="s">
        <v>2043</v>
      </c>
      <c r="E44">
        <v>7.5734981976599798</v>
      </c>
    </row>
    <row r="45" spans="1:5" x14ac:dyDescent="0.25">
      <c r="A45">
        <v>207</v>
      </c>
      <c r="B45" t="s">
        <v>386</v>
      </c>
      <c r="C45" t="s">
        <v>2052</v>
      </c>
      <c r="D45" t="s">
        <v>2039</v>
      </c>
      <c r="E45">
        <v>6.90151429721457</v>
      </c>
    </row>
    <row r="46" spans="1:5" x14ac:dyDescent="0.25">
      <c r="A46">
        <v>207</v>
      </c>
      <c r="B46" t="s">
        <v>386</v>
      </c>
      <c r="C46" t="s">
        <v>2052</v>
      </c>
      <c r="D46" t="s">
        <v>549</v>
      </c>
      <c r="E46">
        <v>35.023761310506899</v>
      </c>
    </row>
    <row r="47" spans="1:5" x14ac:dyDescent="0.25">
      <c r="A47" s="125"/>
      <c r="B47" s="125"/>
      <c r="C47" s="125"/>
      <c r="D47" s="125"/>
      <c r="E47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6"/>
  <dimension ref="A1:E46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1" t="s">
        <v>2209</v>
      </c>
    </row>
    <row r="2" spans="1:5" x14ac:dyDescent="0.25">
      <c r="A2" s="131" t="s">
        <v>538</v>
      </c>
    </row>
    <row r="4" spans="1:5" x14ac:dyDescent="0.25">
      <c r="A4" s="136" t="s">
        <v>850</v>
      </c>
      <c r="B4" s="136" t="s">
        <v>847</v>
      </c>
      <c r="C4" s="136" t="s">
        <v>2051</v>
      </c>
      <c r="D4" s="136" t="s">
        <v>2050</v>
      </c>
      <c r="E4" s="136" t="s">
        <v>644</v>
      </c>
    </row>
    <row r="5" spans="1:5" x14ac:dyDescent="0.25">
      <c r="A5">
        <v>401</v>
      </c>
      <c r="B5" t="s">
        <v>1862</v>
      </c>
      <c r="C5" t="s">
        <v>2055</v>
      </c>
      <c r="D5" t="s">
        <v>2041</v>
      </c>
      <c r="E5">
        <v>28.4804351817757</v>
      </c>
    </row>
    <row r="6" spans="1:5" x14ac:dyDescent="0.25">
      <c r="A6">
        <v>401</v>
      </c>
      <c r="B6" t="s">
        <v>1862</v>
      </c>
      <c r="C6" t="s">
        <v>2055</v>
      </c>
      <c r="D6" t="s">
        <v>2042</v>
      </c>
      <c r="E6">
        <v>12.953912623300299</v>
      </c>
    </row>
    <row r="7" spans="1:5" x14ac:dyDescent="0.25">
      <c r="A7">
        <v>401</v>
      </c>
      <c r="B7" t="s">
        <v>1862</v>
      </c>
      <c r="C7" t="s">
        <v>2055</v>
      </c>
      <c r="D7" t="s">
        <v>2046</v>
      </c>
      <c r="E7">
        <v>11.164642117168301</v>
      </c>
    </row>
    <row r="8" spans="1:5" x14ac:dyDescent="0.25">
      <c r="A8">
        <v>401</v>
      </c>
      <c r="B8" t="s">
        <v>1862</v>
      </c>
      <c r="C8" t="s">
        <v>2055</v>
      </c>
      <c r="D8" t="s">
        <v>2045</v>
      </c>
      <c r="E8">
        <v>8.2059587658401707</v>
      </c>
    </row>
    <row r="9" spans="1:5" x14ac:dyDescent="0.25">
      <c r="A9">
        <v>401</v>
      </c>
      <c r="B9" t="s">
        <v>1862</v>
      </c>
      <c r="C9" t="s">
        <v>2055</v>
      </c>
      <c r="D9" t="s">
        <v>2039</v>
      </c>
      <c r="E9">
        <v>7.4497030770107697</v>
      </c>
    </row>
    <row r="10" spans="1:5" x14ac:dyDescent="0.25">
      <c r="A10">
        <v>401</v>
      </c>
      <c r="B10" t="s">
        <v>1862</v>
      </c>
      <c r="C10" t="s">
        <v>2055</v>
      </c>
      <c r="D10" t="s">
        <v>549</v>
      </c>
      <c r="E10">
        <v>31.7453482349048</v>
      </c>
    </row>
    <row r="11" spans="1:5" x14ac:dyDescent="0.25">
      <c r="A11">
        <v>402</v>
      </c>
      <c r="B11" t="s">
        <v>226</v>
      </c>
      <c r="C11" t="s">
        <v>2055</v>
      </c>
      <c r="D11" t="s">
        <v>2041</v>
      </c>
      <c r="E11">
        <v>29.8672202231892</v>
      </c>
    </row>
    <row r="12" spans="1:5" x14ac:dyDescent="0.25">
      <c r="A12">
        <v>402</v>
      </c>
      <c r="B12" t="s">
        <v>226</v>
      </c>
      <c r="C12" t="s">
        <v>2055</v>
      </c>
      <c r="D12" t="s">
        <v>2054</v>
      </c>
      <c r="E12">
        <v>9.8200318047023991</v>
      </c>
    </row>
    <row r="13" spans="1:5" x14ac:dyDescent="0.25">
      <c r="A13">
        <v>402</v>
      </c>
      <c r="B13" t="s">
        <v>226</v>
      </c>
      <c r="C13" t="s">
        <v>2055</v>
      </c>
      <c r="D13" t="s">
        <v>2042</v>
      </c>
      <c r="E13">
        <v>9.5485876931637303</v>
      </c>
    </row>
    <row r="14" spans="1:5" x14ac:dyDescent="0.25">
      <c r="A14">
        <v>402</v>
      </c>
      <c r="B14" t="s">
        <v>226</v>
      </c>
      <c r="C14" t="s">
        <v>2055</v>
      </c>
      <c r="D14" t="s">
        <v>2039</v>
      </c>
      <c r="E14">
        <v>9.0726031489733003</v>
      </c>
    </row>
    <row r="15" spans="1:5" x14ac:dyDescent="0.25">
      <c r="A15">
        <v>402</v>
      </c>
      <c r="B15" t="s">
        <v>226</v>
      </c>
      <c r="C15" t="s">
        <v>2055</v>
      </c>
      <c r="D15" t="s">
        <v>2057</v>
      </c>
      <c r="E15">
        <v>7.8010214815825503</v>
      </c>
    </row>
    <row r="16" spans="1:5" x14ac:dyDescent="0.25">
      <c r="A16">
        <v>402</v>
      </c>
      <c r="B16" t="s">
        <v>226</v>
      </c>
      <c r="C16" t="s">
        <v>2055</v>
      </c>
      <c r="D16" t="s">
        <v>549</v>
      </c>
      <c r="E16">
        <v>33.890535648388799</v>
      </c>
    </row>
    <row r="17" spans="1:5" x14ac:dyDescent="0.25">
      <c r="A17">
        <v>403</v>
      </c>
      <c r="B17" t="s">
        <v>384</v>
      </c>
      <c r="C17" t="s">
        <v>2055</v>
      </c>
      <c r="D17" t="s">
        <v>2041</v>
      </c>
      <c r="E17">
        <v>23.747291736266899</v>
      </c>
    </row>
    <row r="18" spans="1:5" x14ac:dyDescent="0.25">
      <c r="A18">
        <v>403</v>
      </c>
      <c r="B18" t="s">
        <v>384</v>
      </c>
      <c r="C18" t="s">
        <v>2055</v>
      </c>
      <c r="D18" t="s">
        <v>2042</v>
      </c>
      <c r="E18">
        <v>13.2084154707743</v>
      </c>
    </row>
    <row r="19" spans="1:5" x14ac:dyDescent="0.25">
      <c r="A19">
        <v>403</v>
      </c>
      <c r="B19" t="s">
        <v>384</v>
      </c>
      <c r="C19" t="s">
        <v>2055</v>
      </c>
      <c r="D19" t="s">
        <v>2045</v>
      </c>
      <c r="E19">
        <v>9.0041349915838698</v>
      </c>
    </row>
    <row r="20" spans="1:5" x14ac:dyDescent="0.25">
      <c r="A20">
        <v>403</v>
      </c>
      <c r="B20" t="s">
        <v>384</v>
      </c>
      <c r="C20" t="s">
        <v>2055</v>
      </c>
      <c r="D20" t="s">
        <v>2046</v>
      </c>
      <c r="E20">
        <v>8.6051841868611003</v>
      </c>
    </row>
    <row r="21" spans="1:5" x14ac:dyDescent="0.25">
      <c r="A21">
        <v>403</v>
      </c>
      <c r="B21" t="s">
        <v>384</v>
      </c>
      <c r="C21" t="s">
        <v>2055</v>
      </c>
      <c r="D21" t="s">
        <v>2039</v>
      </c>
      <c r="E21">
        <v>7.3059556074633401</v>
      </c>
    </row>
    <row r="22" spans="1:5" x14ac:dyDescent="0.25">
      <c r="A22">
        <v>403</v>
      </c>
      <c r="B22" t="s">
        <v>384</v>
      </c>
      <c r="C22" t="s">
        <v>2055</v>
      </c>
      <c r="D22" t="s">
        <v>549</v>
      </c>
      <c r="E22">
        <v>38.129018007050497</v>
      </c>
    </row>
    <row r="23" spans="1:5" x14ac:dyDescent="0.25">
      <c r="A23">
        <v>404</v>
      </c>
      <c r="B23" t="s">
        <v>1890</v>
      </c>
      <c r="C23" t="s">
        <v>2055</v>
      </c>
      <c r="D23" t="s">
        <v>2041</v>
      </c>
      <c r="E23">
        <v>23.5587651684476</v>
      </c>
    </row>
    <row r="24" spans="1:5" x14ac:dyDescent="0.25">
      <c r="A24">
        <v>404</v>
      </c>
      <c r="B24" t="s">
        <v>1890</v>
      </c>
      <c r="C24" t="s">
        <v>2055</v>
      </c>
      <c r="D24" t="s">
        <v>2043</v>
      </c>
      <c r="E24">
        <v>14.2182058282449</v>
      </c>
    </row>
    <row r="25" spans="1:5" x14ac:dyDescent="0.25">
      <c r="A25">
        <v>404</v>
      </c>
      <c r="B25" t="s">
        <v>1890</v>
      </c>
      <c r="C25" t="s">
        <v>2055</v>
      </c>
      <c r="D25" t="s">
        <v>2042</v>
      </c>
      <c r="E25">
        <v>11.213981871997801</v>
      </c>
    </row>
    <row r="26" spans="1:5" x14ac:dyDescent="0.25">
      <c r="A26">
        <v>404</v>
      </c>
      <c r="B26" t="s">
        <v>1890</v>
      </c>
      <c r="C26" t="s">
        <v>2055</v>
      </c>
      <c r="D26" t="s">
        <v>2054</v>
      </c>
      <c r="E26">
        <v>11.158772082246401</v>
      </c>
    </row>
    <row r="27" spans="1:5" x14ac:dyDescent="0.25">
      <c r="A27">
        <v>404</v>
      </c>
      <c r="B27" t="s">
        <v>1890</v>
      </c>
      <c r="C27" t="s">
        <v>2055</v>
      </c>
      <c r="D27" t="s">
        <v>2046</v>
      </c>
      <c r="E27">
        <v>9.6468278973717894</v>
      </c>
    </row>
    <row r="28" spans="1:5" x14ac:dyDescent="0.25">
      <c r="A28">
        <v>404</v>
      </c>
      <c r="B28" t="s">
        <v>1890</v>
      </c>
      <c r="C28" t="s">
        <v>2055</v>
      </c>
      <c r="D28" t="s">
        <v>549</v>
      </c>
      <c r="E28">
        <v>30.203447151691499</v>
      </c>
    </row>
    <row r="29" spans="1:5" x14ac:dyDescent="0.25">
      <c r="A29">
        <v>405</v>
      </c>
      <c r="B29" t="s">
        <v>1878</v>
      </c>
      <c r="C29" t="s">
        <v>2055</v>
      </c>
      <c r="D29" t="s">
        <v>2041</v>
      </c>
      <c r="E29">
        <v>36.911154895268503</v>
      </c>
    </row>
    <row r="30" spans="1:5" x14ac:dyDescent="0.25">
      <c r="A30">
        <v>405</v>
      </c>
      <c r="B30" t="s">
        <v>1878</v>
      </c>
      <c r="C30" t="s">
        <v>2055</v>
      </c>
      <c r="D30" t="s">
        <v>2042</v>
      </c>
      <c r="E30">
        <v>16.2751445877823</v>
      </c>
    </row>
    <row r="31" spans="1:5" x14ac:dyDescent="0.25">
      <c r="A31">
        <v>405</v>
      </c>
      <c r="B31" t="s">
        <v>1878</v>
      </c>
      <c r="C31" t="s">
        <v>2055</v>
      </c>
      <c r="D31" t="s">
        <v>2039</v>
      </c>
      <c r="E31">
        <v>10.2324637775356</v>
      </c>
    </row>
    <row r="32" spans="1:5" x14ac:dyDescent="0.25">
      <c r="A32">
        <v>405</v>
      </c>
      <c r="B32" t="s">
        <v>1878</v>
      </c>
      <c r="C32" t="s">
        <v>2055</v>
      </c>
      <c r="D32" t="s">
        <v>2046</v>
      </c>
      <c r="E32">
        <v>9.4422083110938093</v>
      </c>
    </row>
    <row r="33" spans="1:5" x14ac:dyDescent="0.25">
      <c r="A33">
        <v>405</v>
      </c>
      <c r="B33" t="s">
        <v>1878</v>
      </c>
      <c r="C33" t="s">
        <v>2055</v>
      </c>
      <c r="D33" t="s">
        <v>2047</v>
      </c>
      <c r="E33">
        <v>6.6211667831128</v>
      </c>
    </row>
    <row r="34" spans="1:5" x14ac:dyDescent="0.25">
      <c r="A34">
        <v>405</v>
      </c>
      <c r="B34" t="s">
        <v>1878</v>
      </c>
      <c r="C34" t="s">
        <v>2055</v>
      </c>
      <c r="D34" t="s">
        <v>549</v>
      </c>
      <c r="E34">
        <v>20.517861645206999</v>
      </c>
    </row>
    <row r="35" spans="1:5" x14ac:dyDescent="0.25">
      <c r="A35">
        <v>406</v>
      </c>
      <c r="B35" t="s">
        <v>1877</v>
      </c>
      <c r="C35" t="s">
        <v>2055</v>
      </c>
      <c r="D35" t="s">
        <v>2041</v>
      </c>
      <c r="E35">
        <v>36.931217750827201</v>
      </c>
    </row>
    <row r="36" spans="1:5" x14ac:dyDescent="0.25">
      <c r="A36">
        <v>406</v>
      </c>
      <c r="B36" t="s">
        <v>1877</v>
      </c>
      <c r="C36" t="s">
        <v>2055</v>
      </c>
      <c r="D36" t="s">
        <v>2042</v>
      </c>
      <c r="E36">
        <v>12.217204321704299</v>
      </c>
    </row>
    <row r="37" spans="1:5" x14ac:dyDescent="0.25">
      <c r="A37">
        <v>406</v>
      </c>
      <c r="B37" t="s">
        <v>1877</v>
      </c>
      <c r="C37" t="s">
        <v>2055</v>
      </c>
      <c r="D37" t="s">
        <v>2043</v>
      </c>
      <c r="E37">
        <v>7.5549752896765003</v>
      </c>
    </row>
    <row r="38" spans="1:5" x14ac:dyDescent="0.25">
      <c r="A38">
        <v>406</v>
      </c>
      <c r="B38" t="s">
        <v>1877</v>
      </c>
      <c r="C38" t="s">
        <v>2055</v>
      </c>
      <c r="D38" t="s">
        <v>2039</v>
      </c>
      <c r="E38">
        <v>7.0102995284093197</v>
      </c>
    </row>
    <row r="39" spans="1:5" x14ac:dyDescent="0.25">
      <c r="A39">
        <v>406</v>
      </c>
      <c r="B39" t="s">
        <v>1877</v>
      </c>
      <c r="C39" t="s">
        <v>2055</v>
      </c>
      <c r="D39" t="s">
        <v>2047</v>
      </c>
      <c r="E39">
        <v>6.1341404073355399</v>
      </c>
    </row>
    <row r="40" spans="1:5" x14ac:dyDescent="0.25">
      <c r="A40">
        <v>406</v>
      </c>
      <c r="B40" t="s">
        <v>1877</v>
      </c>
      <c r="C40" t="s">
        <v>2055</v>
      </c>
      <c r="D40" t="s">
        <v>549</v>
      </c>
      <c r="E40">
        <v>30.1521627020471</v>
      </c>
    </row>
    <row r="41" spans="1:5" x14ac:dyDescent="0.25">
      <c r="A41">
        <v>407</v>
      </c>
      <c r="B41" t="s">
        <v>1874</v>
      </c>
      <c r="C41" t="s">
        <v>2055</v>
      </c>
      <c r="D41" t="s">
        <v>2041</v>
      </c>
      <c r="E41">
        <v>32.641381309759701</v>
      </c>
    </row>
    <row r="42" spans="1:5" x14ac:dyDescent="0.25">
      <c r="A42">
        <v>407</v>
      </c>
      <c r="B42" t="s">
        <v>1874</v>
      </c>
      <c r="C42" t="s">
        <v>2055</v>
      </c>
      <c r="D42" t="s">
        <v>2046</v>
      </c>
      <c r="E42">
        <v>11.4246671912931</v>
      </c>
    </row>
    <row r="43" spans="1:5" x14ac:dyDescent="0.25">
      <c r="A43">
        <v>407</v>
      </c>
      <c r="B43" t="s">
        <v>1874</v>
      </c>
      <c r="C43" t="s">
        <v>2055</v>
      </c>
      <c r="D43" t="s">
        <v>2047</v>
      </c>
      <c r="E43">
        <v>10.6000229633419</v>
      </c>
    </row>
    <row r="44" spans="1:5" x14ac:dyDescent="0.25">
      <c r="A44">
        <v>407</v>
      </c>
      <c r="B44" t="s">
        <v>1874</v>
      </c>
      <c r="C44" t="s">
        <v>2055</v>
      </c>
      <c r="D44" t="s">
        <v>2039</v>
      </c>
      <c r="E44">
        <v>9.3499387451425093</v>
      </c>
    </row>
    <row r="45" spans="1:5" x14ac:dyDescent="0.25">
      <c r="A45">
        <v>407</v>
      </c>
      <c r="B45" t="s">
        <v>1874</v>
      </c>
      <c r="C45" t="s">
        <v>2055</v>
      </c>
      <c r="D45" t="s">
        <v>2056</v>
      </c>
      <c r="E45">
        <v>8.2675404328947995</v>
      </c>
    </row>
    <row r="46" spans="1:5" x14ac:dyDescent="0.25">
      <c r="A46" s="6">
        <v>407</v>
      </c>
      <c r="B46" s="6" t="s">
        <v>1874</v>
      </c>
      <c r="C46" s="6" t="s">
        <v>2055</v>
      </c>
      <c r="D46" s="6" t="s">
        <v>549</v>
      </c>
      <c r="E46" s="6">
        <v>27.716449357567999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7"/>
  <dimension ref="A1:E58"/>
  <sheetViews>
    <sheetView zoomScaleNormal="100" workbookViewId="0">
      <selection activeCell="A2" sqref="A2"/>
    </sheetView>
  </sheetViews>
  <sheetFormatPr defaultRowHeight="15" x14ac:dyDescent="0.25"/>
  <sheetData>
    <row r="1" spans="1:5" x14ac:dyDescent="0.25">
      <c r="A1" s="1" t="s">
        <v>2210</v>
      </c>
    </row>
    <row r="2" spans="1:5" x14ac:dyDescent="0.25">
      <c r="A2" s="131" t="s">
        <v>538</v>
      </c>
    </row>
    <row r="3" spans="1:5" x14ac:dyDescent="0.25">
      <c r="A3" s="6"/>
      <c r="B3" s="6"/>
      <c r="C3" s="6"/>
      <c r="D3" s="6"/>
      <c r="E3" s="6"/>
    </row>
    <row r="4" spans="1:5" x14ac:dyDescent="0.25">
      <c r="A4" s="3" t="s">
        <v>850</v>
      </c>
      <c r="B4" s="3" t="s">
        <v>847</v>
      </c>
      <c r="C4" s="3" t="s">
        <v>2051</v>
      </c>
      <c r="D4" s="3" t="s">
        <v>2050</v>
      </c>
      <c r="E4" s="3" t="s">
        <v>644</v>
      </c>
    </row>
    <row r="5" spans="1:5" x14ac:dyDescent="0.25">
      <c r="A5">
        <v>301</v>
      </c>
      <c r="B5" t="s">
        <v>1910</v>
      </c>
      <c r="C5" t="s">
        <v>2058</v>
      </c>
      <c r="D5" t="s">
        <v>2041</v>
      </c>
      <c r="E5">
        <v>49.552777478849698</v>
      </c>
    </row>
    <row r="6" spans="1:5" x14ac:dyDescent="0.25">
      <c r="A6">
        <v>301</v>
      </c>
      <c r="B6" t="s">
        <v>1910</v>
      </c>
      <c r="C6" t="s">
        <v>2058</v>
      </c>
      <c r="D6" t="s">
        <v>2042</v>
      </c>
      <c r="E6">
        <v>9.3581468325533894</v>
      </c>
    </row>
    <row r="7" spans="1:5" x14ac:dyDescent="0.25">
      <c r="A7">
        <v>301</v>
      </c>
      <c r="B7" t="s">
        <v>1910</v>
      </c>
      <c r="C7" t="s">
        <v>2058</v>
      </c>
      <c r="D7" t="s">
        <v>2047</v>
      </c>
      <c r="E7">
        <v>8.6638062934822901</v>
      </c>
    </row>
    <row r="8" spans="1:5" x14ac:dyDescent="0.25">
      <c r="A8">
        <v>301</v>
      </c>
      <c r="B8" t="s">
        <v>1910</v>
      </c>
      <c r="C8" t="s">
        <v>2058</v>
      </c>
      <c r="D8" t="s">
        <v>2056</v>
      </c>
      <c r="E8">
        <v>6.7753653462133796</v>
      </c>
    </row>
    <row r="9" spans="1:5" x14ac:dyDescent="0.25">
      <c r="A9">
        <v>301</v>
      </c>
      <c r="B9" t="s">
        <v>1910</v>
      </c>
      <c r="C9" t="s">
        <v>2058</v>
      </c>
      <c r="D9" t="s">
        <v>2045</v>
      </c>
      <c r="E9">
        <v>6.0463751002748998</v>
      </c>
    </row>
    <row r="10" spans="1:5" x14ac:dyDescent="0.25">
      <c r="A10">
        <v>301</v>
      </c>
      <c r="B10" t="s">
        <v>1910</v>
      </c>
      <c r="C10" t="s">
        <v>2058</v>
      </c>
      <c r="D10" t="s">
        <v>549</v>
      </c>
      <c r="E10">
        <v>19.603528948626298</v>
      </c>
    </row>
    <row r="11" spans="1:5" x14ac:dyDescent="0.25">
      <c r="A11">
        <v>302</v>
      </c>
      <c r="B11" t="s">
        <v>1900</v>
      </c>
      <c r="C11" t="s">
        <v>2058</v>
      </c>
      <c r="D11" t="s">
        <v>2041</v>
      </c>
      <c r="E11">
        <v>48.751958293718097</v>
      </c>
    </row>
    <row r="12" spans="1:5" x14ac:dyDescent="0.25">
      <c r="A12">
        <v>302</v>
      </c>
      <c r="B12" t="s">
        <v>1900</v>
      </c>
      <c r="C12" t="s">
        <v>2058</v>
      </c>
      <c r="D12" t="s">
        <v>2046</v>
      </c>
      <c r="E12">
        <v>10.8772853150752</v>
      </c>
    </row>
    <row r="13" spans="1:5" x14ac:dyDescent="0.25">
      <c r="A13">
        <v>302</v>
      </c>
      <c r="B13" t="s">
        <v>1900</v>
      </c>
      <c r="C13" t="s">
        <v>2058</v>
      </c>
      <c r="D13" t="s">
        <v>2054</v>
      </c>
      <c r="E13">
        <v>7.7698832005677101</v>
      </c>
    </row>
    <row r="14" spans="1:5" x14ac:dyDescent="0.25">
      <c r="A14">
        <v>302</v>
      </c>
      <c r="B14" t="s">
        <v>1900</v>
      </c>
      <c r="C14" t="s">
        <v>2058</v>
      </c>
      <c r="D14" t="s">
        <v>2042</v>
      </c>
      <c r="E14">
        <v>7.1520065297839004</v>
      </c>
    </row>
    <row r="15" spans="1:5" x14ac:dyDescent="0.25">
      <c r="A15">
        <v>302</v>
      </c>
      <c r="B15" t="s">
        <v>1900</v>
      </c>
      <c r="C15" t="s">
        <v>2058</v>
      </c>
      <c r="D15" t="s">
        <v>2045</v>
      </c>
      <c r="E15">
        <v>5.8627320346712803</v>
      </c>
    </row>
    <row r="16" spans="1:5" x14ac:dyDescent="0.25">
      <c r="A16">
        <v>302</v>
      </c>
      <c r="B16" t="s">
        <v>1900</v>
      </c>
      <c r="C16" t="s">
        <v>2058</v>
      </c>
      <c r="D16" t="s">
        <v>549</v>
      </c>
      <c r="E16">
        <v>19.586134626183799</v>
      </c>
    </row>
    <row r="17" spans="1:5" x14ac:dyDescent="0.25">
      <c r="A17">
        <v>303</v>
      </c>
      <c r="B17" t="s">
        <v>1892</v>
      </c>
      <c r="C17" t="s">
        <v>2058</v>
      </c>
      <c r="D17" t="s">
        <v>2041</v>
      </c>
      <c r="E17">
        <v>41.581193778817699</v>
      </c>
    </row>
    <row r="18" spans="1:5" x14ac:dyDescent="0.25">
      <c r="A18">
        <v>303</v>
      </c>
      <c r="B18" t="s">
        <v>1892</v>
      </c>
      <c r="C18" t="s">
        <v>2058</v>
      </c>
      <c r="D18" t="s">
        <v>2042</v>
      </c>
      <c r="E18">
        <v>17.044579376474001</v>
      </c>
    </row>
    <row r="19" spans="1:5" x14ac:dyDescent="0.25">
      <c r="A19">
        <v>303</v>
      </c>
      <c r="B19" t="s">
        <v>1892</v>
      </c>
      <c r="C19" t="s">
        <v>2058</v>
      </c>
      <c r="D19" t="s">
        <v>2039</v>
      </c>
      <c r="E19">
        <v>9.5077689714794502</v>
      </c>
    </row>
    <row r="20" spans="1:5" x14ac:dyDescent="0.25">
      <c r="A20">
        <v>303</v>
      </c>
      <c r="B20" t="s">
        <v>1892</v>
      </c>
      <c r="C20" t="s">
        <v>2058</v>
      </c>
      <c r="D20" t="s">
        <v>2054</v>
      </c>
      <c r="E20">
        <v>8.5316856068136104</v>
      </c>
    </row>
    <row r="21" spans="1:5" x14ac:dyDescent="0.25">
      <c r="A21">
        <v>303</v>
      </c>
      <c r="B21" t="s">
        <v>1892</v>
      </c>
      <c r="C21" t="s">
        <v>2058</v>
      </c>
      <c r="D21" t="s">
        <v>2060</v>
      </c>
      <c r="E21">
        <v>7.3171208187709897</v>
      </c>
    </row>
    <row r="22" spans="1:5" x14ac:dyDescent="0.25">
      <c r="A22">
        <v>303</v>
      </c>
      <c r="B22" t="s">
        <v>1892</v>
      </c>
      <c r="C22" t="s">
        <v>2058</v>
      </c>
      <c r="D22" t="s">
        <v>549</v>
      </c>
      <c r="E22">
        <v>16.017651447644301</v>
      </c>
    </row>
    <row r="23" spans="1:5" x14ac:dyDescent="0.25">
      <c r="A23">
        <v>304</v>
      </c>
      <c r="B23" t="s">
        <v>1891</v>
      </c>
      <c r="C23" t="s">
        <v>2058</v>
      </c>
      <c r="D23" t="s">
        <v>2041</v>
      </c>
      <c r="E23">
        <v>55.967893979225401</v>
      </c>
    </row>
    <row r="24" spans="1:5" x14ac:dyDescent="0.25">
      <c r="A24">
        <v>304</v>
      </c>
      <c r="B24" t="s">
        <v>1891</v>
      </c>
      <c r="C24" t="s">
        <v>2058</v>
      </c>
      <c r="D24" t="s">
        <v>2042</v>
      </c>
      <c r="E24">
        <v>10.5803269798761</v>
      </c>
    </row>
    <row r="25" spans="1:5" x14ac:dyDescent="0.25">
      <c r="A25">
        <v>304</v>
      </c>
      <c r="B25" t="s">
        <v>1891</v>
      </c>
      <c r="C25" t="s">
        <v>2058</v>
      </c>
      <c r="D25" t="s">
        <v>2046</v>
      </c>
      <c r="E25">
        <v>7.22146323173222</v>
      </c>
    </row>
    <row r="26" spans="1:5" x14ac:dyDescent="0.25">
      <c r="A26">
        <v>304</v>
      </c>
      <c r="B26" t="s">
        <v>1891</v>
      </c>
      <c r="C26" t="s">
        <v>2058</v>
      </c>
      <c r="D26" t="s">
        <v>2039</v>
      </c>
      <c r="E26">
        <v>4.9041209397872398</v>
      </c>
    </row>
    <row r="27" spans="1:5" x14ac:dyDescent="0.25">
      <c r="A27">
        <v>304</v>
      </c>
      <c r="B27" t="s">
        <v>1891</v>
      </c>
      <c r="C27" t="s">
        <v>2058</v>
      </c>
      <c r="D27" t="s">
        <v>2053</v>
      </c>
      <c r="E27">
        <v>3.9768710517754999</v>
      </c>
    </row>
    <row r="28" spans="1:5" x14ac:dyDescent="0.25">
      <c r="A28">
        <v>304</v>
      </c>
      <c r="B28" t="s">
        <v>1891</v>
      </c>
      <c r="C28" t="s">
        <v>2058</v>
      </c>
      <c r="D28" t="s">
        <v>549</v>
      </c>
      <c r="E28">
        <v>17.349323817603501</v>
      </c>
    </row>
    <row r="29" spans="1:5" x14ac:dyDescent="0.25">
      <c r="A29">
        <v>305</v>
      </c>
      <c r="B29" t="s">
        <v>1889</v>
      </c>
      <c r="C29" t="s">
        <v>2058</v>
      </c>
      <c r="D29" t="s">
        <v>2041</v>
      </c>
      <c r="E29">
        <v>43.225173684178102</v>
      </c>
    </row>
    <row r="30" spans="1:5" x14ac:dyDescent="0.25">
      <c r="A30">
        <v>305</v>
      </c>
      <c r="B30" t="s">
        <v>1889</v>
      </c>
      <c r="C30" t="s">
        <v>2058</v>
      </c>
      <c r="D30" t="s">
        <v>2042</v>
      </c>
      <c r="E30">
        <v>14.704744670557901</v>
      </c>
    </row>
    <row r="31" spans="1:5" x14ac:dyDescent="0.25">
      <c r="A31">
        <v>305</v>
      </c>
      <c r="B31" t="s">
        <v>1889</v>
      </c>
      <c r="C31" t="s">
        <v>2058</v>
      </c>
      <c r="D31" t="s">
        <v>2039</v>
      </c>
      <c r="E31">
        <v>12.093817754741</v>
      </c>
    </row>
    <row r="32" spans="1:5" x14ac:dyDescent="0.25">
      <c r="A32">
        <v>305</v>
      </c>
      <c r="B32" t="s">
        <v>1889</v>
      </c>
      <c r="C32" t="s">
        <v>2058</v>
      </c>
      <c r="D32" t="s">
        <v>2056</v>
      </c>
      <c r="E32">
        <v>7.83154943228796</v>
      </c>
    </row>
    <row r="33" spans="1:5" x14ac:dyDescent="0.25">
      <c r="A33">
        <v>305</v>
      </c>
      <c r="B33" t="s">
        <v>1889</v>
      </c>
      <c r="C33" t="s">
        <v>2058</v>
      </c>
      <c r="D33" t="s">
        <v>2046</v>
      </c>
      <c r="E33">
        <v>7.0116413754285203</v>
      </c>
    </row>
    <row r="34" spans="1:5" x14ac:dyDescent="0.25">
      <c r="A34">
        <v>305</v>
      </c>
      <c r="B34" t="s">
        <v>1889</v>
      </c>
      <c r="C34" t="s">
        <v>2058</v>
      </c>
      <c r="D34" t="s">
        <v>549</v>
      </c>
      <c r="E34">
        <v>15.133073082806501</v>
      </c>
    </row>
    <row r="35" spans="1:5" x14ac:dyDescent="0.25">
      <c r="A35">
        <v>306</v>
      </c>
      <c r="B35" t="s">
        <v>1885</v>
      </c>
      <c r="C35" t="s">
        <v>2058</v>
      </c>
      <c r="D35" t="s">
        <v>2041</v>
      </c>
      <c r="E35">
        <v>32.486562662074697</v>
      </c>
    </row>
    <row r="36" spans="1:5" x14ac:dyDescent="0.25">
      <c r="A36">
        <v>306</v>
      </c>
      <c r="B36" t="s">
        <v>1885</v>
      </c>
      <c r="C36" t="s">
        <v>2058</v>
      </c>
      <c r="D36" t="s">
        <v>2042</v>
      </c>
      <c r="E36">
        <v>14.943486304924299</v>
      </c>
    </row>
    <row r="37" spans="1:5" x14ac:dyDescent="0.25">
      <c r="A37">
        <v>306</v>
      </c>
      <c r="B37" t="s">
        <v>1885</v>
      </c>
      <c r="C37" t="s">
        <v>2058</v>
      </c>
      <c r="D37" t="s">
        <v>2054</v>
      </c>
      <c r="E37">
        <v>8.0340629642149803</v>
      </c>
    </row>
    <row r="38" spans="1:5" x14ac:dyDescent="0.25">
      <c r="A38">
        <v>306</v>
      </c>
      <c r="B38" t="s">
        <v>1885</v>
      </c>
      <c r="C38" t="s">
        <v>2058</v>
      </c>
      <c r="D38" t="s">
        <v>2046</v>
      </c>
      <c r="E38">
        <v>7.6169063331650504</v>
      </c>
    </row>
    <row r="39" spans="1:5" x14ac:dyDescent="0.25">
      <c r="A39">
        <v>306</v>
      </c>
      <c r="B39" t="s">
        <v>1885</v>
      </c>
      <c r="C39" t="s">
        <v>2058</v>
      </c>
      <c r="D39" t="s">
        <v>2047</v>
      </c>
      <c r="E39">
        <v>5.9586545118418499</v>
      </c>
    </row>
    <row r="40" spans="1:5" x14ac:dyDescent="0.25">
      <c r="A40">
        <v>306</v>
      </c>
      <c r="B40" t="s">
        <v>1885</v>
      </c>
      <c r="C40" t="s">
        <v>2058</v>
      </c>
      <c r="D40" t="s">
        <v>549</v>
      </c>
      <c r="E40">
        <v>30.9603272237791</v>
      </c>
    </row>
    <row r="41" spans="1:5" x14ac:dyDescent="0.25">
      <c r="A41">
        <v>307</v>
      </c>
      <c r="B41" t="s">
        <v>1884</v>
      </c>
      <c r="C41" t="s">
        <v>2058</v>
      </c>
      <c r="D41" t="s">
        <v>2041</v>
      </c>
      <c r="E41">
        <v>33.867176427457302</v>
      </c>
    </row>
    <row r="42" spans="1:5" x14ac:dyDescent="0.25">
      <c r="A42">
        <v>307</v>
      </c>
      <c r="B42" t="s">
        <v>1884</v>
      </c>
      <c r="C42" t="s">
        <v>2058</v>
      </c>
      <c r="D42" t="s">
        <v>2042</v>
      </c>
      <c r="E42">
        <v>12.640882493652301</v>
      </c>
    </row>
    <row r="43" spans="1:5" x14ac:dyDescent="0.25">
      <c r="A43">
        <v>307</v>
      </c>
      <c r="B43" t="s">
        <v>1884</v>
      </c>
      <c r="C43" t="s">
        <v>2058</v>
      </c>
      <c r="D43" t="s">
        <v>2039</v>
      </c>
      <c r="E43">
        <v>7.5500711371431901</v>
      </c>
    </row>
    <row r="44" spans="1:5" x14ac:dyDescent="0.25">
      <c r="A44">
        <v>307</v>
      </c>
      <c r="B44" t="s">
        <v>1884</v>
      </c>
      <c r="C44" t="s">
        <v>2058</v>
      </c>
      <c r="D44" t="s">
        <v>2059</v>
      </c>
      <c r="E44">
        <v>7.2849023397254298</v>
      </c>
    </row>
    <row r="45" spans="1:5" x14ac:dyDescent="0.25">
      <c r="A45">
        <v>307</v>
      </c>
      <c r="B45" t="s">
        <v>1884</v>
      </c>
      <c r="C45" t="s">
        <v>2058</v>
      </c>
      <c r="D45" t="s">
        <v>2054</v>
      </c>
      <c r="E45">
        <v>7.0042352461467701</v>
      </c>
    </row>
    <row r="46" spans="1:5" x14ac:dyDescent="0.25">
      <c r="A46">
        <v>307</v>
      </c>
      <c r="B46" t="s">
        <v>1884</v>
      </c>
      <c r="C46" t="s">
        <v>2058</v>
      </c>
      <c r="D46" t="s">
        <v>549</v>
      </c>
      <c r="E46">
        <v>31.652732355874999</v>
      </c>
    </row>
    <row r="47" spans="1:5" x14ac:dyDescent="0.25">
      <c r="A47">
        <v>308</v>
      </c>
      <c r="B47" t="s">
        <v>1883</v>
      </c>
      <c r="C47" t="s">
        <v>2058</v>
      </c>
      <c r="D47" t="s">
        <v>2041</v>
      </c>
      <c r="E47">
        <v>46.829737455760302</v>
      </c>
    </row>
    <row r="48" spans="1:5" x14ac:dyDescent="0.25">
      <c r="A48">
        <v>308</v>
      </c>
      <c r="B48" t="s">
        <v>1883</v>
      </c>
      <c r="C48" t="s">
        <v>2058</v>
      </c>
      <c r="D48" t="s">
        <v>2043</v>
      </c>
      <c r="E48">
        <v>12.9266603931706</v>
      </c>
    </row>
    <row r="49" spans="1:5" x14ac:dyDescent="0.25">
      <c r="A49">
        <v>308</v>
      </c>
      <c r="B49" t="s">
        <v>1883</v>
      </c>
      <c r="C49" t="s">
        <v>2058</v>
      </c>
      <c r="D49" t="s">
        <v>2042</v>
      </c>
      <c r="E49">
        <v>7.4708297653790803</v>
      </c>
    </row>
    <row r="50" spans="1:5" x14ac:dyDescent="0.25">
      <c r="A50">
        <v>308</v>
      </c>
      <c r="B50" t="s">
        <v>1883</v>
      </c>
      <c r="C50" t="s">
        <v>2058</v>
      </c>
      <c r="D50" t="s">
        <v>2046</v>
      </c>
      <c r="E50">
        <v>5.3065886320513904</v>
      </c>
    </row>
    <row r="51" spans="1:5" x14ac:dyDescent="0.25">
      <c r="A51">
        <v>308</v>
      </c>
      <c r="B51" t="s">
        <v>1883</v>
      </c>
      <c r="C51" t="s">
        <v>2058</v>
      </c>
      <c r="D51" t="s">
        <v>2045</v>
      </c>
      <c r="E51">
        <v>5.24407962498604</v>
      </c>
    </row>
    <row r="52" spans="1:5" x14ac:dyDescent="0.25">
      <c r="A52">
        <v>308</v>
      </c>
      <c r="B52" t="s">
        <v>1883</v>
      </c>
      <c r="C52" t="s">
        <v>2058</v>
      </c>
      <c r="D52" t="s">
        <v>549</v>
      </c>
      <c r="E52">
        <v>22.2221041286526</v>
      </c>
    </row>
    <row r="53" spans="1:5" x14ac:dyDescent="0.25">
      <c r="A53">
        <v>309</v>
      </c>
      <c r="B53" t="s">
        <v>387</v>
      </c>
      <c r="C53" t="s">
        <v>2058</v>
      </c>
      <c r="D53" t="s">
        <v>2041</v>
      </c>
      <c r="E53">
        <v>26.272807661322499</v>
      </c>
    </row>
    <row r="54" spans="1:5" x14ac:dyDescent="0.25">
      <c r="A54">
        <v>309</v>
      </c>
      <c r="B54" t="s">
        <v>387</v>
      </c>
      <c r="C54" t="s">
        <v>2058</v>
      </c>
      <c r="D54" t="s">
        <v>2042</v>
      </c>
      <c r="E54">
        <v>16.240819450081101</v>
      </c>
    </row>
    <row r="55" spans="1:5" x14ac:dyDescent="0.25">
      <c r="A55">
        <v>309</v>
      </c>
      <c r="B55" t="s">
        <v>387</v>
      </c>
      <c r="C55" t="s">
        <v>2058</v>
      </c>
      <c r="D55" t="s">
        <v>2046</v>
      </c>
      <c r="E55">
        <v>10.678491386312</v>
      </c>
    </row>
    <row r="56" spans="1:5" x14ac:dyDescent="0.25">
      <c r="A56">
        <v>309</v>
      </c>
      <c r="B56" t="s">
        <v>387</v>
      </c>
      <c r="C56" t="s">
        <v>2058</v>
      </c>
      <c r="D56" t="s">
        <v>2054</v>
      </c>
      <c r="E56">
        <v>9.2337424586479493</v>
      </c>
    </row>
    <row r="57" spans="1:5" x14ac:dyDescent="0.25">
      <c r="A57">
        <v>309</v>
      </c>
      <c r="B57" t="s">
        <v>387</v>
      </c>
      <c r="C57" t="s">
        <v>2058</v>
      </c>
      <c r="D57" t="s">
        <v>2039</v>
      </c>
      <c r="E57">
        <v>8.8284646119075099</v>
      </c>
    </row>
    <row r="58" spans="1:5" x14ac:dyDescent="0.25">
      <c r="A58" s="6">
        <v>309</v>
      </c>
      <c r="B58" s="6" t="s">
        <v>387</v>
      </c>
      <c r="C58" s="6" t="s">
        <v>2058</v>
      </c>
      <c r="D58" s="6" t="s">
        <v>549</v>
      </c>
      <c r="E58" s="6">
        <v>28.745674431728901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8"/>
  <dimension ref="A1:E70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1" t="s">
        <v>2211</v>
      </c>
    </row>
    <row r="2" spans="1:5" x14ac:dyDescent="0.25">
      <c r="A2" s="131" t="s">
        <v>538</v>
      </c>
    </row>
    <row r="3" spans="1:5" x14ac:dyDescent="0.25">
      <c r="A3" s="6"/>
      <c r="B3" s="6"/>
      <c r="C3" s="6"/>
      <c r="D3" s="6"/>
      <c r="E3" s="6"/>
    </row>
    <row r="4" spans="1:5" x14ac:dyDescent="0.25">
      <c r="A4" s="3" t="s">
        <v>850</v>
      </c>
      <c r="B4" s="3" t="s">
        <v>847</v>
      </c>
      <c r="C4" s="3" t="s">
        <v>2051</v>
      </c>
      <c r="D4" s="3" t="s">
        <v>2050</v>
      </c>
      <c r="E4" s="3" t="s">
        <v>644</v>
      </c>
    </row>
    <row r="5" spans="1:5" x14ac:dyDescent="0.25">
      <c r="A5">
        <v>501</v>
      </c>
      <c r="B5" t="s">
        <v>1866</v>
      </c>
      <c r="C5" t="s">
        <v>2061</v>
      </c>
      <c r="D5" t="s">
        <v>2041</v>
      </c>
      <c r="E5">
        <v>57.779660518685098</v>
      </c>
    </row>
    <row r="6" spans="1:5" x14ac:dyDescent="0.25">
      <c r="A6">
        <v>501</v>
      </c>
      <c r="B6" t="s">
        <v>1866</v>
      </c>
      <c r="C6" t="s">
        <v>2061</v>
      </c>
      <c r="D6" t="s">
        <v>2042</v>
      </c>
      <c r="E6">
        <v>8.9782498118348109</v>
      </c>
    </row>
    <row r="7" spans="1:5" x14ac:dyDescent="0.25">
      <c r="A7">
        <v>501</v>
      </c>
      <c r="B7" t="s">
        <v>1866</v>
      </c>
      <c r="C7" t="s">
        <v>2061</v>
      </c>
      <c r="D7" t="s">
        <v>2046</v>
      </c>
      <c r="E7">
        <v>7.5170898454845201</v>
      </c>
    </row>
    <row r="8" spans="1:5" x14ac:dyDescent="0.25">
      <c r="A8">
        <v>501</v>
      </c>
      <c r="B8" t="s">
        <v>1866</v>
      </c>
      <c r="C8" t="s">
        <v>2061</v>
      </c>
      <c r="D8" t="s">
        <v>2062</v>
      </c>
      <c r="E8">
        <v>5.2484359949449697</v>
      </c>
    </row>
    <row r="9" spans="1:5" x14ac:dyDescent="0.25">
      <c r="A9">
        <v>501</v>
      </c>
      <c r="B9" t="s">
        <v>1866</v>
      </c>
      <c r="C9" t="s">
        <v>2061</v>
      </c>
      <c r="D9" t="s">
        <v>2039</v>
      </c>
      <c r="E9">
        <v>4.6100147718853499</v>
      </c>
    </row>
    <row r="10" spans="1:5" x14ac:dyDescent="0.25">
      <c r="A10">
        <v>501</v>
      </c>
      <c r="B10" t="s">
        <v>1866</v>
      </c>
      <c r="C10" t="s">
        <v>2061</v>
      </c>
      <c r="D10" t="s">
        <v>549</v>
      </c>
      <c r="E10">
        <v>15.8665490571652</v>
      </c>
    </row>
    <row r="11" spans="1:5" x14ac:dyDescent="0.25">
      <c r="A11">
        <v>502</v>
      </c>
      <c r="B11" t="s">
        <v>1904</v>
      </c>
      <c r="C11" t="s">
        <v>2061</v>
      </c>
      <c r="D11" t="s">
        <v>2041</v>
      </c>
      <c r="E11">
        <v>18.320190969794201</v>
      </c>
    </row>
    <row r="12" spans="1:5" x14ac:dyDescent="0.25">
      <c r="A12">
        <v>502</v>
      </c>
      <c r="B12" t="s">
        <v>1904</v>
      </c>
      <c r="C12" t="s">
        <v>2061</v>
      </c>
      <c r="D12" t="s">
        <v>2042</v>
      </c>
      <c r="E12">
        <v>16.869555094471998</v>
      </c>
    </row>
    <row r="13" spans="1:5" x14ac:dyDescent="0.25">
      <c r="A13">
        <v>502</v>
      </c>
      <c r="B13" t="s">
        <v>1904</v>
      </c>
      <c r="C13" t="s">
        <v>2061</v>
      </c>
      <c r="D13" t="s">
        <v>2054</v>
      </c>
      <c r="E13">
        <v>13.157957437086299</v>
      </c>
    </row>
    <row r="14" spans="1:5" x14ac:dyDescent="0.25">
      <c r="A14">
        <v>502</v>
      </c>
      <c r="B14" t="s">
        <v>1904</v>
      </c>
      <c r="C14" t="s">
        <v>2061</v>
      </c>
      <c r="D14" t="s">
        <v>2047</v>
      </c>
      <c r="E14">
        <v>12.0293376701156</v>
      </c>
    </row>
    <row r="15" spans="1:5" x14ac:dyDescent="0.25">
      <c r="A15">
        <v>502</v>
      </c>
      <c r="B15" t="s">
        <v>1904</v>
      </c>
      <c r="C15" t="s">
        <v>2061</v>
      </c>
      <c r="D15" t="s">
        <v>2046</v>
      </c>
      <c r="E15">
        <v>12.015710871847601</v>
      </c>
    </row>
    <row r="16" spans="1:5" x14ac:dyDescent="0.25">
      <c r="A16">
        <v>502</v>
      </c>
      <c r="B16" t="s">
        <v>1904</v>
      </c>
      <c r="C16" t="s">
        <v>2061</v>
      </c>
      <c r="D16" t="s">
        <v>549</v>
      </c>
      <c r="E16">
        <v>27.607247956684301</v>
      </c>
    </row>
    <row r="17" spans="1:5" x14ac:dyDescent="0.25">
      <c r="A17">
        <v>503</v>
      </c>
      <c r="B17" t="s">
        <v>217</v>
      </c>
      <c r="C17" t="s">
        <v>2061</v>
      </c>
      <c r="D17" t="s">
        <v>2041</v>
      </c>
      <c r="E17">
        <v>36.9545698625436</v>
      </c>
    </row>
    <row r="18" spans="1:5" x14ac:dyDescent="0.25">
      <c r="A18">
        <v>503</v>
      </c>
      <c r="B18" t="s">
        <v>217</v>
      </c>
      <c r="C18" t="s">
        <v>2061</v>
      </c>
      <c r="D18" t="s">
        <v>2042</v>
      </c>
      <c r="E18">
        <v>11.256818497622101</v>
      </c>
    </row>
    <row r="19" spans="1:5" x14ac:dyDescent="0.25">
      <c r="A19">
        <v>503</v>
      </c>
      <c r="B19" t="s">
        <v>217</v>
      </c>
      <c r="C19" t="s">
        <v>2061</v>
      </c>
      <c r="D19" t="s">
        <v>2047</v>
      </c>
      <c r="E19">
        <v>9.8623403533325504</v>
      </c>
    </row>
    <row r="20" spans="1:5" x14ac:dyDescent="0.25">
      <c r="A20">
        <v>503</v>
      </c>
      <c r="B20" t="s">
        <v>217</v>
      </c>
      <c r="C20" t="s">
        <v>2061</v>
      </c>
      <c r="D20" t="s">
        <v>2046</v>
      </c>
      <c r="E20">
        <v>9.1448592219200897</v>
      </c>
    </row>
    <row r="21" spans="1:5" x14ac:dyDescent="0.25">
      <c r="A21">
        <v>503</v>
      </c>
      <c r="B21" t="s">
        <v>217</v>
      </c>
      <c r="C21" t="s">
        <v>2061</v>
      </c>
      <c r="D21" t="s">
        <v>2054</v>
      </c>
      <c r="E21">
        <v>6.7370804009340501</v>
      </c>
    </row>
    <row r="22" spans="1:5" x14ac:dyDescent="0.25">
      <c r="A22">
        <v>503</v>
      </c>
      <c r="B22" t="s">
        <v>217</v>
      </c>
      <c r="C22" t="s">
        <v>2061</v>
      </c>
      <c r="D22" t="s">
        <v>549</v>
      </c>
      <c r="E22">
        <v>26.044331663647601</v>
      </c>
    </row>
    <row r="23" spans="1:5" x14ac:dyDescent="0.25">
      <c r="A23">
        <v>504</v>
      </c>
      <c r="B23" t="s">
        <v>1895</v>
      </c>
      <c r="C23" t="s">
        <v>2061</v>
      </c>
      <c r="D23" t="s">
        <v>2041</v>
      </c>
      <c r="E23">
        <v>61.859332352346001</v>
      </c>
    </row>
    <row r="24" spans="1:5" x14ac:dyDescent="0.25">
      <c r="A24">
        <v>504</v>
      </c>
      <c r="B24" t="s">
        <v>1895</v>
      </c>
      <c r="C24" t="s">
        <v>2061</v>
      </c>
      <c r="D24" t="s">
        <v>2042</v>
      </c>
      <c r="E24">
        <v>8.7562990440690296</v>
      </c>
    </row>
    <row r="25" spans="1:5" x14ac:dyDescent="0.25">
      <c r="A25">
        <v>504</v>
      </c>
      <c r="B25" t="s">
        <v>1895</v>
      </c>
      <c r="C25" t="s">
        <v>2061</v>
      </c>
      <c r="D25" t="s">
        <v>2046</v>
      </c>
      <c r="E25">
        <v>7.1081682571676597</v>
      </c>
    </row>
    <row r="26" spans="1:5" x14ac:dyDescent="0.25">
      <c r="A26">
        <v>504</v>
      </c>
      <c r="B26" t="s">
        <v>1895</v>
      </c>
      <c r="C26" t="s">
        <v>2061</v>
      </c>
      <c r="D26" t="s">
        <v>2039</v>
      </c>
      <c r="E26">
        <v>4.56217617260981</v>
      </c>
    </row>
    <row r="27" spans="1:5" x14ac:dyDescent="0.25">
      <c r="A27">
        <v>504</v>
      </c>
      <c r="B27" t="s">
        <v>1895</v>
      </c>
      <c r="C27" t="s">
        <v>2061</v>
      </c>
      <c r="D27" t="s">
        <v>2053</v>
      </c>
      <c r="E27">
        <v>3.76125727892668</v>
      </c>
    </row>
    <row r="28" spans="1:5" x14ac:dyDescent="0.25">
      <c r="A28">
        <v>504</v>
      </c>
      <c r="B28" t="s">
        <v>1895</v>
      </c>
      <c r="C28" t="s">
        <v>2061</v>
      </c>
      <c r="D28" t="s">
        <v>549</v>
      </c>
      <c r="E28">
        <v>13.952766894880799</v>
      </c>
    </row>
    <row r="29" spans="1:5" x14ac:dyDescent="0.25">
      <c r="A29">
        <v>505</v>
      </c>
      <c r="B29" t="s">
        <v>1894</v>
      </c>
      <c r="C29" t="s">
        <v>2061</v>
      </c>
      <c r="D29" t="s">
        <v>2041</v>
      </c>
      <c r="E29">
        <v>25.576385681998101</v>
      </c>
    </row>
    <row r="30" spans="1:5" x14ac:dyDescent="0.25">
      <c r="A30">
        <v>505</v>
      </c>
      <c r="B30" t="s">
        <v>1894</v>
      </c>
      <c r="C30" t="s">
        <v>2061</v>
      </c>
      <c r="D30" t="s">
        <v>2046</v>
      </c>
      <c r="E30">
        <v>14.1362158263473</v>
      </c>
    </row>
    <row r="31" spans="1:5" x14ac:dyDescent="0.25">
      <c r="A31">
        <v>505</v>
      </c>
      <c r="B31" t="s">
        <v>1894</v>
      </c>
      <c r="C31" t="s">
        <v>2061</v>
      </c>
      <c r="D31" t="s">
        <v>2042</v>
      </c>
      <c r="E31">
        <v>12.260348939059501</v>
      </c>
    </row>
    <row r="32" spans="1:5" x14ac:dyDescent="0.25">
      <c r="A32">
        <v>505</v>
      </c>
      <c r="B32" t="s">
        <v>1894</v>
      </c>
      <c r="C32" t="s">
        <v>2061</v>
      </c>
      <c r="D32" t="s">
        <v>2054</v>
      </c>
      <c r="E32">
        <v>7.4080175155246604</v>
      </c>
    </row>
    <row r="33" spans="1:5" x14ac:dyDescent="0.25">
      <c r="A33">
        <v>505</v>
      </c>
      <c r="B33" t="s">
        <v>1894</v>
      </c>
      <c r="C33" t="s">
        <v>2061</v>
      </c>
      <c r="D33" t="s">
        <v>2062</v>
      </c>
      <c r="E33">
        <v>4.89207073056438</v>
      </c>
    </row>
    <row r="34" spans="1:5" x14ac:dyDescent="0.25">
      <c r="A34">
        <v>505</v>
      </c>
      <c r="B34" t="s">
        <v>1894</v>
      </c>
      <c r="C34" t="s">
        <v>2061</v>
      </c>
      <c r="D34" t="s">
        <v>549</v>
      </c>
      <c r="E34">
        <v>35.726961306506098</v>
      </c>
    </row>
    <row r="35" spans="1:5" x14ac:dyDescent="0.25">
      <c r="A35">
        <v>506</v>
      </c>
      <c r="B35" t="s">
        <v>228</v>
      </c>
      <c r="C35" t="s">
        <v>2061</v>
      </c>
      <c r="D35" t="s">
        <v>2041</v>
      </c>
      <c r="E35">
        <v>26.684530796839301</v>
      </c>
    </row>
    <row r="36" spans="1:5" x14ac:dyDescent="0.25">
      <c r="A36">
        <v>506</v>
      </c>
      <c r="B36" t="s">
        <v>228</v>
      </c>
      <c r="C36" t="s">
        <v>2061</v>
      </c>
      <c r="D36" t="s">
        <v>2042</v>
      </c>
      <c r="E36">
        <v>12.7990445022517</v>
      </c>
    </row>
    <row r="37" spans="1:5" x14ac:dyDescent="0.25">
      <c r="A37">
        <v>506</v>
      </c>
      <c r="B37" t="s">
        <v>228</v>
      </c>
      <c r="C37" t="s">
        <v>2061</v>
      </c>
      <c r="D37" t="s">
        <v>2054</v>
      </c>
      <c r="E37">
        <v>12.5126559710096</v>
      </c>
    </row>
    <row r="38" spans="1:5" x14ac:dyDescent="0.25">
      <c r="A38">
        <v>506</v>
      </c>
      <c r="B38" t="s">
        <v>228</v>
      </c>
      <c r="C38" t="s">
        <v>2061</v>
      </c>
      <c r="D38" t="s">
        <v>2039</v>
      </c>
      <c r="E38">
        <v>10.0798107978424</v>
      </c>
    </row>
    <row r="39" spans="1:5" x14ac:dyDescent="0.25">
      <c r="A39">
        <v>506</v>
      </c>
      <c r="B39" t="s">
        <v>228</v>
      </c>
      <c r="C39" t="s">
        <v>2061</v>
      </c>
      <c r="D39" t="s">
        <v>2046</v>
      </c>
      <c r="E39">
        <v>7.6824054369638102</v>
      </c>
    </row>
    <row r="40" spans="1:5" x14ac:dyDescent="0.25">
      <c r="A40">
        <v>506</v>
      </c>
      <c r="B40" t="s">
        <v>228</v>
      </c>
      <c r="C40" t="s">
        <v>2061</v>
      </c>
      <c r="D40" t="s">
        <v>549</v>
      </c>
      <c r="E40">
        <v>30.241552495093199</v>
      </c>
    </row>
    <row r="41" spans="1:5" x14ac:dyDescent="0.25">
      <c r="A41">
        <v>507</v>
      </c>
      <c r="B41" t="s">
        <v>1857</v>
      </c>
      <c r="C41" t="s">
        <v>2061</v>
      </c>
      <c r="D41" t="s">
        <v>2041</v>
      </c>
      <c r="E41">
        <v>29.6336229524189</v>
      </c>
    </row>
    <row r="42" spans="1:5" x14ac:dyDescent="0.25">
      <c r="A42">
        <v>507</v>
      </c>
      <c r="B42" t="s">
        <v>1857</v>
      </c>
      <c r="C42" t="s">
        <v>2061</v>
      </c>
      <c r="D42" t="s">
        <v>2046</v>
      </c>
      <c r="E42">
        <v>20.235080476456101</v>
      </c>
    </row>
    <row r="43" spans="1:5" x14ac:dyDescent="0.25">
      <c r="A43">
        <v>507</v>
      </c>
      <c r="B43" t="s">
        <v>1857</v>
      </c>
      <c r="C43" t="s">
        <v>2061</v>
      </c>
      <c r="D43" t="s">
        <v>2042</v>
      </c>
      <c r="E43">
        <v>10.1763020267017</v>
      </c>
    </row>
    <row r="44" spans="1:5" x14ac:dyDescent="0.25">
      <c r="A44">
        <v>507</v>
      </c>
      <c r="B44" t="s">
        <v>1857</v>
      </c>
      <c r="C44" t="s">
        <v>2061</v>
      </c>
      <c r="D44" t="s">
        <v>2056</v>
      </c>
      <c r="E44">
        <v>9.2749922358570593</v>
      </c>
    </row>
    <row r="45" spans="1:5" x14ac:dyDescent="0.25">
      <c r="A45">
        <v>507</v>
      </c>
      <c r="B45" t="s">
        <v>1857</v>
      </c>
      <c r="C45" t="s">
        <v>2061</v>
      </c>
      <c r="D45" t="s">
        <v>2047</v>
      </c>
      <c r="E45">
        <v>8.1588690630752794</v>
      </c>
    </row>
    <row r="46" spans="1:5" x14ac:dyDescent="0.25">
      <c r="A46">
        <v>507</v>
      </c>
      <c r="B46" t="s">
        <v>1857</v>
      </c>
      <c r="C46" t="s">
        <v>2061</v>
      </c>
      <c r="D46" t="s">
        <v>549</v>
      </c>
      <c r="E46">
        <v>22.521133245491001</v>
      </c>
    </row>
    <row r="47" spans="1:5" x14ac:dyDescent="0.25">
      <c r="A47">
        <v>508</v>
      </c>
      <c r="B47" t="s">
        <v>1880</v>
      </c>
      <c r="C47" t="s">
        <v>2061</v>
      </c>
      <c r="D47" t="s">
        <v>2054</v>
      </c>
      <c r="E47">
        <v>19.4613735320556</v>
      </c>
    </row>
    <row r="48" spans="1:5" x14ac:dyDescent="0.25">
      <c r="A48">
        <v>508</v>
      </c>
      <c r="B48" t="s">
        <v>1880</v>
      </c>
      <c r="C48" t="s">
        <v>2061</v>
      </c>
      <c r="D48" t="s">
        <v>2041</v>
      </c>
      <c r="E48">
        <v>16.462098371283801</v>
      </c>
    </row>
    <row r="49" spans="1:5" x14ac:dyDescent="0.25">
      <c r="A49">
        <v>508</v>
      </c>
      <c r="B49" t="s">
        <v>1880</v>
      </c>
      <c r="C49" t="s">
        <v>2061</v>
      </c>
      <c r="D49" t="s">
        <v>2042</v>
      </c>
      <c r="E49">
        <v>13.6426767170875</v>
      </c>
    </row>
    <row r="50" spans="1:5" x14ac:dyDescent="0.25">
      <c r="A50">
        <v>508</v>
      </c>
      <c r="B50" t="s">
        <v>1880</v>
      </c>
      <c r="C50" t="s">
        <v>2061</v>
      </c>
      <c r="D50" t="s">
        <v>2046</v>
      </c>
      <c r="E50">
        <v>13.5269573382229</v>
      </c>
    </row>
    <row r="51" spans="1:5" x14ac:dyDescent="0.25">
      <c r="A51">
        <v>508</v>
      </c>
      <c r="B51" t="s">
        <v>1880</v>
      </c>
      <c r="C51" t="s">
        <v>2061</v>
      </c>
      <c r="D51" t="s">
        <v>2039</v>
      </c>
      <c r="E51">
        <v>13.1527747169528</v>
      </c>
    </row>
    <row r="52" spans="1:5" x14ac:dyDescent="0.25">
      <c r="A52">
        <v>508</v>
      </c>
      <c r="B52" t="s">
        <v>1880</v>
      </c>
      <c r="C52" t="s">
        <v>2061</v>
      </c>
      <c r="D52" t="s">
        <v>549</v>
      </c>
      <c r="E52">
        <v>23.754119324397401</v>
      </c>
    </row>
    <row r="53" spans="1:5" x14ac:dyDescent="0.25">
      <c r="A53">
        <v>509</v>
      </c>
      <c r="B53" t="s">
        <v>1876</v>
      </c>
      <c r="C53" t="s">
        <v>2061</v>
      </c>
      <c r="D53" t="s">
        <v>2042</v>
      </c>
      <c r="E53">
        <v>23.2677617552954</v>
      </c>
    </row>
    <row r="54" spans="1:5" x14ac:dyDescent="0.25">
      <c r="A54">
        <v>509</v>
      </c>
      <c r="B54" t="s">
        <v>1876</v>
      </c>
      <c r="C54" t="s">
        <v>2061</v>
      </c>
      <c r="D54" t="s">
        <v>2041</v>
      </c>
      <c r="E54">
        <v>20.9197666493219</v>
      </c>
    </row>
    <row r="55" spans="1:5" x14ac:dyDescent="0.25">
      <c r="A55">
        <v>509</v>
      </c>
      <c r="B55" t="s">
        <v>1876</v>
      </c>
      <c r="C55" t="s">
        <v>2061</v>
      </c>
      <c r="D55" t="s">
        <v>2054</v>
      </c>
      <c r="E55">
        <v>17.090888997662201</v>
      </c>
    </row>
    <row r="56" spans="1:5" x14ac:dyDescent="0.25">
      <c r="A56">
        <v>509</v>
      </c>
      <c r="B56" t="s">
        <v>1876</v>
      </c>
      <c r="C56" t="s">
        <v>2061</v>
      </c>
      <c r="D56" t="s">
        <v>2056</v>
      </c>
      <c r="E56">
        <v>11.2240340930963</v>
      </c>
    </row>
    <row r="57" spans="1:5" x14ac:dyDescent="0.25">
      <c r="A57">
        <v>509</v>
      </c>
      <c r="B57" t="s">
        <v>1876</v>
      </c>
      <c r="C57" t="s">
        <v>2061</v>
      </c>
      <c r="D57" t="s">
        <v>2039</v>
      </c>
      <c r="E57">
        <v>9.4775941214104993</v>
      </c>
    </row>
    <row r="58" spans="1:5" x14ac:dyDescent="0.25">
      <c r="A58">
        <v>509</v>
      </c>
      <c r="B58" t="s">
        <v>1876</v>
      </c>
      <c r="C58" t="s">
        <v>2061</v>
      </c>
      <c r="D58" t="s">
        <v>549</v>
      </c>
      <c r="E58">
        <v>18.019954383213701</v>
      </c>
    </row>
    <row r="59" spans="1:5" x14ac:dyDescent="0.25">
      <c r="A59">
        <v>510</v>
      </c>
      <c r="B59" t="s">
        <v>1875</v>
      </c>
      <c r="C59" t="s">
        <v>2061</v>
      </c>
      <c r="D59" t="s">
        <v>2041</v>
      </c>
      <c r="E59">
        <v>33.783241717494001</v>
      </c>
    </row>
    <row r="60" spans="1:5" x14ac:dyDescent="0.25">
      <c r="A60">
        <v>510</v>
      </c>
      <c r="B60" t="s">
        <v>1875</v>
      </c>
      <c r="C60" t="s">
        <v>2061</v>
      </c>
      <c r="D60" t="s">
        <v>2046</v>
      </c>
      <c r="E60">
        <v>11.519944527688599</v>
      </c>
    </row>
    <row r="61" spans="1:5" x14ac:dyDescent="0.25">
      <c r="A61">
        <v>510</v>
      </c>
      <c r="B61" t="s">
        <v>1875</v>
      </c>
      <c r="C61" t="s">
        <v>2061</v>
      </c>
      <c r="D61" t="s">
        <v>2056</v>
      </c>
      <c r="E61">
        <v>9.6700091917196094</v>
      </c>
    </row>
    <row r="62" spans="1:5" x14ac:dyDescent="0.25">
      <c r="A62">
        <v>510</v>
      </c>
      <c r="B62" t="s">
        <v>1875</v>
      </c>
      <c r="C62" t="s">
        <v>2061</v>
      </c>
      <c r="D62" t="s">
        <v>2054</v>
      </c>
      <c r="E62">
        <v>9.4510860084516306</v>
      </c>
    </row>
    <row r="63" spans="1:5" x14ac:dyDescent="0.25">
      <c r="A63">
        <v>510</v>
      </c>
      <c r="B63" t="s">
        <v>1875</v>
      </c>
      <c r="C63" t="s">
        <v>2061</v>
      </c>
      <c r="D63" t="s">
        <v>2042</v>
      </c>
      <c r="E63">
        <v>9.2076584217916597</v>
      </c>
    </row>
    <row r="64" spans="1:5" x14ac:dyDescent="0.25">
      <c r="A64">
        <v>510</v>
      </c>
      <c r="B64" t="s">
        <v>1875</v>
      </c>
      <c r="C64" t="s">
        <v>2061</v>
      </c>
      <c r="D64" t="s">
        <v>549</v>
      </c>
      <c r="E64">
        <v>26.368060132854499</v>
      </c>
    </row>
    <row r="65" spans="1:5" x14ac:dyDescent="0.25">
      <c r="A65">
        <v>511</v>
      </c>
      <c r="B65" t="s">
        <v>388</v>
      </c>
      <c r="C65" t="s">
        <v>2061</v>
      </c>
      <c r="D65" t="s">
        <v>2041</v>
      </c>
      <c r="E65">
        <v>20.333477801967501</v>
      </c>
    </row>
    <row r="66" spans="1:5" x14ac:dyDescent="0.25">
      <c r="A66">
        <v>511</v>
      </c>
      <c r="B66" t="s">
        <v>388</v>
      </c>
      <c r="C66" t="s">
        <v>2061</v>
      </c>
      <c r="D66" t="s">
        <v>2042</v>
      </c>
      <c r="E66">
        <v>16.642317296582299</v>
      </c>
    </row>
    <row r="67" spans="1:5" x14ac:dyDescent="0.25">
      <c r="A67">
        <v>511</v>
      </c>
      <c r="B67" t="s">
        <v>388</v>
      </c>
      <c r="C67" t="s">
        <v>2061</v>
      </c>
      <c r="D67" t="s">
        <v>2046</v>
      </c>
      <c r="E67">
        <v>9.4037057515983502</v>
      </c>
    </row>
    <row r="68" spans="1:5" x14ac:dyDescent="0.25">
      <c r="A68">
        <v>511</v>
      </c>
      <c r="B68" t="s">
        <v>388</v>
      </c>
      <c r="C68" t="s">
        <v>2061</v>
      </c>
      <c r="D68" t="s">
        <v>2043</v>
      </c>
      <c r="E68">
        <v>7.6271810957660104</v>
      </c>
    </row>
    <row r="69" spans="1:5" x14ac:dyDescent="0.25">
      <c r="A69">
        <v>511</v>
      </c>
      <c r="B69" t="s">
        <v>388</v>
      </c>
      <c r="C69" t="s">
        <v>2061</v>
      </c>
      <c r="D69" t="s">
        <v>2047</v>
      </c>
      <c r="E69">
        <v>7.3768074095733001</v>
      </c>
    </row>
    <row r="70" spans="1:5" x14ac:dyDescent="0.25">
      <c r="A70" s="6">
        <v>511</v>
      </c>
      <c r="B70" s="6" t="s">
        <v>388</v>
      </c>
      <c r="C70" s="6" t="s">
        <v>2061</v>
      </c>
      <c r="D70" s="6" t="s">
        <v>549</v>
      </c>
      <c r="E70" s="6">
        <v>38.616510644512502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9"/>
  <dimension ref="A1:E82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1" t="s">
        <v>2212</v>
      </c>
    </row>
    <row r="2" spans="1:5" x14ac:dyDescent="0.25">
      <c r="A2" s="131" t="s">
        <v>538</v>
      </c>
    </row>
    <row r="4" spans="1:5" x14ac:dyDescent="0.25">
      <c r="A4" s="136" t="s">
        <v>850</v>
      </c>
      <c r="B4" s="136" t="s">
        <v>847</v>
      </c>
      <c r="C4" s="136" t="s">
        <v>2051</v>
      </c>
      <c r="D4" s="136" t="s">
        <v>2050</v>
      </c>
      <c r="E4" s="136" t="s">
        <v>644</v>
      </c>
    </row>
    <row r="5" spans="1:5" x14ac:dyDescent="0.25">
      <c r="A5">
        <v>601</v>
      </c>
      <c r="B5" t="s">
        <v>382</v>
      </c>
      <c r="C5" t="s">
        <v>2063</v>
      </c>
      <c r="D5" t="s">
        <v>2042</v>
      </c>
      <c r="E5">
        <v>17.906428278554198</v>
      </c>
    </row>
    <row r="6" spans="1:5" x14ac:dyDescent="0.25">
      <c r="A6">
        <v>601</v>
      </c>
      <c r="B6" t="s">
        <v>382</v>
      </c>
      <c r="C6" t="s">
        <v>2063</v>
      </c>
      <c r="D6" t="s">
        <v>2039</v>
      </c>
      <c r="E6">
        <v>15.6189028642048</v>
      </c>
    </row>
    <row r="7" spans="1:5" x14ac:dyDescent="0.25">
      <c r="A7">
        <v>601</v>
      </c>
      <c r="B7" t="s">
        <v>382</v>
      </c>
      <c r="C7" t="s">
        <v>2063</v>
      </c>
      <c r="D7" t="s">
        <v>2041</v>
      </c>
      <c r="E7">
        <v>13.138549742557</v>
      </c>
    </row>
    <row r="8" spans="1:5" x14ac:dyDescent="0.25">
      <c r="A8">
        <v>601</v>
      </c>
      <c r="B8" t="s">
        <v>382</v>
      </c>
      <c r="C8" t="s">
        <v>2063</v>
      </c>
      <c r="D8" t="s">
        <v>2046</v>
      </c>
      <c r="E8">
        <v>12.0146465277699</v>
      </c>
    </row>
    <row r="9" spans="1:5" x14ac:dyDescent="0.25">
      <c r="A9">
        <v>601</v>
      </c>
      <c r="B9" t="s">
        <v>382</v>
      </c>
      <c r="C9" t="s">
        <v>2063</v>
      </c>
      <c r="D9" t="s">
        <v>2054</v>
      </c>
      <c r="E9">
        <v>10.007248214391799</v>
      </c>
    </row>
    <row r="10" spans="1:5" x14ac:dyDescent="0.25">
      <c r="A10">
        <v>601</v>
      </c>
      <c r="B10" t="s">
        <v>382</v>
      </c>
      <c r="C10" t="s">
        <v>2063</v>
      </c>
      <c r="D10" t="s">
        <v>549</v>
      </c>
      <c r="E10">
        <v>31.3142243725223</v>
      </c>
    </row>
    <row r="11" spans="1:5" x14ac:dyDescent="0.25">
      <c r="A11">
        <v>602</v>
      </c>
      <c r="B11" t="s">
        <v>1868</v>
      </c>
      <c r="C11" t="s">
        <v>2063</v>
      </c>
      <c r="D11" t="s">
        <v>2041</v>
      </c>
      <c r="E11">
        <v>29.536045806429499</v>
      </c>
    </row>
    <row r="12" spans="1:5" x14ac:dyDescent="0.25">
      <c r="A12">
        <v>602</v>
      </c>
      <c r="B12" t="s">
        <v>1868</v>
      </c>
      <c r="C12" t="s">
        <v>2063</v>
      </c>
      <c r="D12" t="s">
        <v>2043</v>
      </c>
      <c r="E12">
        <v>11.521691818473901</v>
      </c>
    </row>
    <row r="13" spans="1:5" x14ac:dyDescent="0.25">
      <c r="A13">
        <v>602</v>
      </c>
      <c r="B13" t="s">
        <v>1868</v>
      </c>
      <c r="C13" t="s">
        <v>2063</v>
      </c>
      <c r="D13" t="s">
        <v>2039</v>
      </c>
      <c r="E13">
        <v>9.6336198946002494</v>
      </c>
    </row>
    <row r="14" spans="1:5" x14ac:dyDescent="0.25">
      <c r="A14">
        <v>602</v>
      </c>
      <c r="B14" t="s">
        <v>1868</v>
      </c>
      <c r="C14" t="s">
        <v>2063</v>
      </c>
      <c r="D14" t="s">
        <v>2046</v>
      </c>
      <c r="E14">
        <v>8.8216803229745206</v>
      </c>
    </row>
    <row r="15" spans="1:5" x14ac:dyDescent="0.25">
      <c r="A15">
        <v>602</v>
      </c>
      <c r="B15" t="s">
        <v>1868</v>
      </c>
      <c r="C15" t="s">
        <v>2063</v>
      </c>
      <c r="D15" t="s">
        <v>2042</v>
      </c>
      <c r="E15">
        <v>8.7653567454934507</v>
      </c>
    </row>
    <row r="16" spans="1:5" x14ac:dyDescent="0.25">
      <c r="A16">
        <v>602</v>
      </c>
      <c r="B16" t="s">
        <v>1868</v>
      </c>
      <c r="C16" t="s">
        <v>2063</v>
      </c>
      <c r="D16" t="s">
        <v>549</v>
      </c>
      <c r="E16">
        <v>31.721605412028399</v>
      </c>
    </row>
    <row r="17" spans="1:5" x14ac:dyDescent="0.25">
      <c r="A17">
        <v>603</v>
      </c>
      <c r="B17" t="s">
        <v>1867</v>
      </c>
      <c r="C17" t="s">
        <v>2063</v>
      </c>
      <c r="D17" t="s">
        <v>2041</v>
      </c>
      <c r="E17">
        <v>37.886056814479197</v>
      </c>
    </row>
    <row r="18" spans="1:5" x14ac:dyDescent="0.25">
      <c r="A18">
        <v>603</v>
      </c>
      <c r="B18" t="s">
        <v>1867</v>
      </c>
      <c r="C18" t="s">
        <v>2063</v>
      </c>
      <c r="D18" t="s">
        <v>2046</v>
      </c>
      <c r="E18">
        <v>11.6028669591362</v>
      </c>
    </row>
    <row r="19" spans="1:5" x14ac:dyDescent="0.25">
      <c r="A19">
        <v>603</v>
      </c>
      <c r="B19" t="s">
        <v>1867</v>
      </c>
      <c r="C19" t="s">
        <v>2063</v>
      </c>
      <c r="D19" t="s">
        <v>2042</v>
      </c>
      <c r="E19">
        <v>10.845417937634799</v>
      </c>
    </row>
    <row r="20" spans="1:5" x14ac:dyDescent="0.25">
      <c r="A20">
        <v>603</v>
      </c>
      <c r="B20" t="s">
        <v>1867</v>
      </c>
      <c r="C20" t="s">
        <v>2063</v>
      </c>
      <c r="D20" t="s">
        <v>2054</v>
      </c>
      <c r="E20">
        <v>10.1258786326094</v>
      </c>
    </row>
    <row r="21" spans="1:5" x14ac:dyDescent="0.25">
      <c r="A21">
        <v>603</v>
      </c>
      <c r="B21" t="s">
        <v>1867</v>
      </c>
      <c r="C21" t="s">
        <v>2063</v>
      </c>
      <c r="D21" t="s">
        <v>2039</v>
      </c>
      <c r="E21">
        <v>8.9379691558936898</v>
      </c>
    </row>
    <row r="22" spans="1:5" x14ac:dyDescent="0.25">
      <c r="A22">
        <v>603</v>
      </c>
      <c r="B22" t="s">
        <v>1867</v>
      </c>
      <c r="C22" t="s">
        <v>2063</v>
      </c>
      <c r="D22" t="s">
        <v>549</v>
      </c>
      <c r="E22">
        <v>20.6018105002467</v>
      </c>
    </row>
    <row r="23" spans="1:5" x14ac:dyDescent="0.25">
      <c r="A23">
        <v>604</v>
      </c>
      <c r="B23" t="s">
        <v>1865</v>
      </c>
      <c r="C23" t="s">
        <v>2063</v>
      </c>
      <c r="D23" t="s">
        <v>2041</v>
      </c>
      <c r="E23">
        <v>33.499186012773897</v>
      </c>
    </row>
    <row r="24" spans="1:5" x14ac:dyDescent="0.25">
      <c r="A24">
        <v>604</v>
      </c>
      <c r="B24" t="s">
        <v>1865</v>
      </c>
      <c r="C24" t="s">
        <v>2063</v>
      </c>
      <c r="D24" t="s">
        <v>2054</v>
      </c>
      <c r="E24">
        <v>10.948194689128201</v>
      </c>
    </row>
    <row r="25" spans="1:5" x14ac:dyDescent="0.25">
      <c r="A25">
        <v>604</v>
      </c>
      <c r="B25" t="s">
        <v>1865</v>
      </c>
      <c r="C25" t="s">
        <v>2063</v>
      </c>
      <c r="D25" t="s">
        <v>2047</v>
      </c>
      <c r="E25">
        <v>10.757394436856099</v>
      </c>
    </row>
    <row r="26" spans="1:5" x14ac:dyDescent="0.25">
      <c r="A26">
        <v>604</v>
      </c>
      <c r="B26" t="s">
        <v>1865</v>
      </c>
      <c r="C26" t="s">
        <v>2063</v>
      </c>
      <c r="D26" t="s">
        <v>2039</v>
      </c>
      <c r="E26">
        <v>9.3952286321133496</v>
      </c>
    </row>
    <row r="27" spans="1:5" x14ac:dyDescent="0.25">
      <c r="A27">
        <v>604</v>
      </c>
      <c r="B27" t="s">
        <v>1865</v>
      </c>
      <c r="C27" t="s">
        <v>2063</v>
      </c>
      <c r="D27" t="s">
        <v>2042</v>
      </c>
      <c r="E27">
        <v>8.3033599811605701</v>
      </c>
    </row>
    <row r="28" spans="1:5" x14ac:dyDescent="0.25">
      <c r="A28">
        <v>604</v>
      </c>
      <c r="B28" t="s">
        <v>1865</v>
      </c>
      <c r="C28" t="s">
        <v>2063</v>
      </c>
      <c r="D28" t="s">
        <v>549</v>
      </c>
      <c r="E28">
        <v>27.096636247967901</v>
      </c>
    </row>
    <row r="29" spans="1:5" x14ac:dyDescent="0.25">
      <c r="A29">
        <v>605</v>
      </c>
      <c r="B29" t="s">
        <v>1861</v>
      </c>
      <c r="C29" t="s">
        <v>2063</v>
      </c>
      <c r="D29" t="s">
        <v>2041</v>
      </c>
      <c r="E29">
        <v>33.655689353301398</v>
      </c>
    </row>
    <row r="30" spans="1:5" x14ac:dyDescent="0.25">
      <c r="A30">
        <v>605</v>
      </c>
      <c r="B30" t="s">
        <v>1861</v>
      </c>
      <c r="C30" t="s">
        <v>2063</v>
      </c>
      <c r="D30" t="s">
        <v>2056</v>
      </c>
      <c r="E30">
        <v>17.057781903045399</v>
      </c>
    </row>
    <row r="31" spans="1:5" x14ac:dyDescent="0.25">
      <c r="A31">
        <v>605</v>
      </c>
      <c r="B31" t="s">
        <v>1861</v>
      </c>
      <c r="C31" t="s">
        <v>2063</v>
      </c>
      <c r="D31" t="s">
        <v>2054</v>
      </c>
      <c r="E31">
        <v>10.545180808394701</v>
      </c>
    </row>
    <row r="32" spans="1:5" x14ac:dyDescent="0.25">
      <c r="A32">
        <v>605</v>
      </c>
      <c r="B32" t="s">
        <v>1861</v>
      </c>
      <c r="C32" t="s">
        <v>2063</v>
      </c>
      <c r="D32" t="s">
        <v>2060</v>
      </c>
      <c r="E32">
        <v>9.1423275491212497</v>
      </c>
    </row>
    <row r="33" spans="1:5" x14ac:dyDescent="0.25">
      <c r="A33">
        <v>605</v>
      </c>
      <c r="B33" t="s">
        <v>1861</v>
      </c>
      <c r="C33" t="s">
        <v>2063</v>
      </c>
      <c r="D33" t="s">
        <v>2039</v>
      </c>
      <c r="E33">
        <v>7.4105970058163697</v>
      </c>
    </row>
    <row r="34" spans="1:5" x14ac:dyDescent="0.25">
      <c r="A34">
        <v>605</v>
      </c>
      <c r="B34" t="s">
        <v>1861</v>
      </c>
      <c r="C34" t="s">
        <v>2063</v>
      </c>
      <c r="D34" t="s">
        <v>549</v>
      </c>
      <c r="E34">
        <v>22.188423380320899</v>
      </c>
    </row>
    <row r="35" spans="1:5" x14ac:dyDescent="0.25">
      <c r="A35">
        <v>606</v>
      </c>
      <c r="B35" t="s">
        <v>1859</v>
      </c>
      <c r="C35" t="s">
        <v>2063</v>
      </c>
      <c r="D35" t="s">
        <v>2041</v>
      </c>
      <c r="E35">
        <v>27.2817308811575</v>
      </c>
    </row>
    <row r="36" spans="1:5" x14ac:dyDescent="0.25">
      <c r="A36">
        <v>606</v>
      </c>
      <c r="B36" t="s">
        <v>1859</v>
      </c>
      <c r="C36" t="s">
        <v>2063</v>
      </c>
      <c r="D36" t="s">
        <v>2042</v>
      </c>
      <c r="E36">
        <v>19.0993122040583</v>
      </c>
    </row>
    <row r="37" spans="1:5" x14ac:dyDescent="0.25">
      <c r="A37">
        <v>606</v>
      </c>
      <c r="B37" t="s">
        <v>1859</v>
      </c>
      <c r="C37" t="s">
        <v>2063</v>
      </c>
      <c r="D37" t="s">
        <v>2039</v>
      </c>
      <c r="E37">
        <v>10.626941140586901</v>
      </c>
    </row>
    <row r="38" spans="1:5" x14ac:dyDescent="0.25">
      <c r="A38">
        <v>606</v>
      </c>
      <c r="B38" t="s">
        <v>1859</v>
      </c>
      <c r="C38" t="s">
        <v>2063</v>
      </c>
      <c r="D38" t="s">
        <v>2054</v>
      </c>
      <c r="E38">
        <v>10.4602424404682</v>
      </c>
    </row>
    <row r="39" spans="1:5" x14ac:dyDescent="0.25">
      <c r="A39">
        <v>606</v>
      </c>
      <c r="B39" t="s">
        <v>1859</v>
      </c>
      <c r="C39" t="s">
        <v>2063</v>
      </c>
      <c r="D39" t="s">
        <v>2046</v>
      </c>
      <c r="E39">
        <v>9.5539191816451705</v>
      </c>
    </row>
    <row r="40" spans="1:5" x14ac:dyDescent="0.25">
      <c r="A40">
        <v>606</v>
      </c>
      <c r="B40" t="s">
        <v>1859</v>
      </c>
      <c r="C40" t="s">
        <v>2063</v>
      </c>
      <c r="D40" t="s">
        <v>549</v>
      </c>
      <c r="E40">
        <v>22.9778541520839</v>
      </c>
    </row>
    <row r="41" spans="1:5" x14ac:dyDescent="0.25">
      <c r="A41">
        <v>607</v>
      </c>
      <c r="B41" t="s">
        <v>229</v>
      </c>
      <c r="C41" t="s">
        <v>2063</v>
      </c>
      <c r="D41" t="s">
        <v>2039</v>
      </c>
      <c r="E41">
        <v>28.404672958391298</v>
      </c>
    </row>
    <row r="42" spans="1:5" x14ac:dyDescent="0.25">
      <c r="A42">
        <v>607</v>
      </c>
      <c r="B42" t="s">
        <v>229</v>
      </c>
      <c r="C42" t="s">
        <v>2063</v>
      </c>
      <c r="D42" t="s">
        <v>2041</v>
      </c>
      <c r="E42">
        <v>22.5841713764978</v>
      </c>
    </row>
    <row r="43" spans="1:5" x14ac:dyDescent="0.25">
      <c r="A43">
        <v>607</v>
      </c>
      <c r="B43" t="s">
        <v>229</v>
      </c>
      <c r="C43" t="s">
        <v>2063</v>
      </c>
      <c r="D43" t="s">
        <v>2046</v>
      </c>
      <c r="E43">
        <v>14.176968060197501</v>
      </c>
    </row>
    <row r="44" spans="1:5" x14ac:dyDescent="0.25">
      <c r="A44">
        <v>607</v>
      </c>
      <c r="B44" t="s">
        <v>229</v>
      </c>
      <c r="C44" t="s">
        <v>2063</v>
      </c>
      <c r="D44" t="s">
        <v>2054</v>
      </c>
      <c r="E44">
        <v>8.0533866882913205</v>
      </c>
    </row>
    <row r="45" spans="1:5" x14ac:dyDescent="0.25">
      <c r="A45">
        <v>607</v>
      </c>
      <c r="B45" t="s">
        <v>229</v>
      </c>
      <c r="C45" t="s">
        <v>2063</v>
      </c>
      <c r="D45" t="s">
        <v>2042</v>
      </c>
      <c r="E45">
        <v>6.7877351496231304</v>
      </c>
    </row>
    <row r="46" spans="1:5" x14ac:dyDescent="0.25">
      <c r="A46">
        <v>607</v>
      </c>
      <c r="B46" t="s">
        <v>229</v>
      </c>
      <c r="C46" t="s">
        <v>2063</v>
      </c>
      <c r="D46" t="s">
        <v>549</v>
      </c>
      <c r="E46">
        <v>19.9930657669989</v>
      </c>
    </row>
    <row r="47" spans="1:5" x14ac:dyDescent="0.25">
      <c r="A47">
        <v>608</v>
      </c>
      <c r="B47" t="s">
        <v>1882</v>
      </c>
      <c r="C47" t="s">
        <v>2063</v>
      </c>
      <c r="D47" t="s">
        <v>2041</v>
      </c>
      <c r="E47">
        <v>19.3660919452165</v>
      </c>
    </row>
    <row r="48" spans="1:5" x14ac:dyDescent="0.25">
      <c r="A48">
        <v>608</v>
      </c>
      <c r="B48" t="s">
        <v>1882</v>
      </c>
      <c r="C48" t="s">
        <v>2063</v>
      </c>
      <c r="D48" t="s">
        <v>2039</v>
      </c>
      <c r="E48">
        <v>14.549354577511499</v>
      </c>
    </row>
    <row r="49" spans="1:5" x14ac:dyDescent="0.25">
      <c r="A49">
        <v>608</v>
      </c>
      <c r="B49" t="s">
        <v>1882</v>
      </c>
      <c r="C49" t="s">
        <v>2063</v>
      </c>
      <c r="D49" t="s">
        <v>2045</v>
      </c>
      <c r="E49">
        <v>11.8564677788517</v>
      </c>
    </row>
    <row r="50" spans="1:5" x14ac:dyDescent="0.25">
      <c r="A50">
        <v>608</v>
      </c>
      <c r="B50" t="s">
        <v>1882</v>
      </c>
      <c r="C50" t="s">
        <v>2063</v>
      </c>
      <c r="D50" t="s">
        <v>2046</v>
      </c>
      <c r="E50">
        <v>10.9584856408659</v>
      </c>
    </row>
    <row r="51" spans="1:5" x14ac:dyDescent="0.25">
      <c r="A51">
        <v>608</v>
      </c>
      <c r="B51" t="s">
        <v>1882</v>
      </c>
      <c r="C51" t="s">
        <v>2063</v>
      </c>
      <c r="D51" t="s">
        <v>2059</v>
      </c>
      <c r="E51">
        <v>9.3692300018090098</v>
      </c>
    </row>
    <row r="52" spans="1:5" x14ac:dyDescent="0.25">
      <c r="A52">
        <v>608</v>
      </c>
      <c r="B52" t="s">
        <v>1882</v>
      </c>
      <c r="C52" t="s">
        <v>2063</v>
      </c>
      <c r="D52" t="s">
        <v>549</v>
      </c>
      <c r="E52">
        <v>33.900370055745398</v>
      </c>
    </row>
    <row r="53" spans="1:5" x14ac:dyDescent="0.25">
      <c r="A53">
        <v>609</v>
      </c>
      <c r="B53" t="s">
        <v>1881</v>
      </c>
      <c r="C53" t="s">
        <v>2063</v>
      </c>
      <c r="D53" t="s">
        <v>2041</v>
      </c>
      <c r="E53">
        <v>23.510107940274899</v>
      </c>
    </row>
    <row r="54" spans="1:5" x14ac:dyDescent="0.25">
      <c r="A54">
        <v>609</v>
      </c>
      <c r="B54" t="s">
        <v>1881</v>
      </c>
      <c r="C54" t="s">
        <v>2063</v>
      </c>
      <c r="D54" t="s">
        <v>2039</v>
      </c>
      <c r="E54">
        <v>16.461095893259401</v>
      </c>
    </row>
    <row r="55" spans="1:5" x14ac:dyDescent="0.25">
      <c r="A55">
        <v>609</v>
      </c>
      <c r="B55" t="s">
        <v>1881</v>
      </c>
      <c r="C55" t="s">
        <v>2063</v>
      </c>
      <c r="D55" t="s">
        <v>2046</v>
      </c>
      <c r="E55">
        <v>10.979516396358999</v>
      </c>
    </row>
    <row r="56" spans="1:5" x14ac:dyDescent="0.25">
      <c r="A56">
        <v>609</v>
      </c>
      <c r="B56" t="s">
        <v>1881</v>
      </c>
      <c r="C56" t="s">
        <v>2063</v>
      </c>
      <c r="D56" t="s">
        <v>2042</v>
      </c>
      <c r="E56">
        <v>7.44211033577787</v>
      </c>
    </row>
    <row r="57" spans="1:5" x14ac:dyDescent="0.25">
      <c r="A57">
        <v>609</v>
      </c>
      <c r="B57" t="s">
        <v>1881</v>
      </c>
      <c r="C57" t="s">
        <v>2063</v>
      </c>
      <c r="D57" t="s">
        <v>2054</v>
      </c>
      <c r="E57">
        <v>6.8408428897906299</v>
      </c>
    </row>
    <row r="58" spans="1:5" x14ac:dyDescent="0.25">
      <c r="A58">
        <v>609</v>
      </c>
      <c r="B58" t="s">
        <v>1881</v>
      </c>
      <c r="C58" t="s">
        <v>2063</v>
      </c>
      <c r="D58" t="s">
        <v>549</v>
      </c>
      <c r="E58">
        <v>34.766326544538202</v>
      </c>
    </row>
    <row r="59" spans="1:5" x14ac:dyDescent="0.25">
      <c r="A59">
        <v>610</v>
      </c>
      <c r="B59" t="s">
        <v>1848</v>
      </c>
      <c r="C59" t="s">
        <v>2063</v>
      </c>
      <c r="D59" t="s">
        <v>2046</v>
      </c>
      <c r="E59">
        <v>19.4952147391359</v>
      </c>
    </row>
    <row r="60" spans="1:5" x14ac:dyDescent="0.25">
      <c r="A60">
        <v>610</v>
      </c>
      <c r="B60" t="s">
        <v>1848</v>
      </c>
      <c r="C60" t="s">
        <v>2063</v>
      </c>
      <c r="D60" t="s">
        <v>2041</v>
      </c>
      <c r="E60">
        <v>17.704266419560799</v>
      </c>
    </row>
    <row r="61" spans="1:5" x14ac:dyDescent="0.25">
      <c r="A61">
        <v>610</v>
      </c>
      <c r="B61" t="s">
        <v>1848</v>
      </c>
      <c r="C61" t="s">
        <v>2063</v>
      </c>
      <c r="D61" t="s">
        <v>2039</v>
      </c>
      <c r="E61">
        <v>12.790883314984899</v>
      </c>
    </row>
    <row r="62" spans="1:5" x14ac:dyDescent="0.25">
      <c r="A62">
        <v>610</v>
      </c>
      <c r="B62" t="s">
        <v>1848</v>
      </c>
      <c r="C62" t="s">
        <v>2063</v>
      </c>
      <c r="D62" t="s">
        <v>2042</v>
      </c>
      <c r="E62">
        <v>11.5396398764419</v>
      </c>
    </row>
    <row r="63" spans="1:5" x14ac:dyDescent="0.25">
      <c r="A63">
        <v>610</v>
      </c>
      <c r="B63" t="s">
        <v>1848</v>
      </c>
      <c r="C63" t="s">
        <v>2063</v>
      </c>
      <c r="D63" t="s">
        <v>2047</v>
      </c>
      <c r="E63">
        <v>7.0477081339633596</v>
      </c>
    </row>
    <row r="64" spans="1:5" x14ac:dyDescent="0.25">
      <c r="A64">
        <v>610</v>
      </c>
      <c r="B64" t="s">
        <v>1848</v>
      </c>
      <c r="C64" t="s">
        <v>2063</v>
      </c>
      <c r="D64" t="s">
        <v>549</v>
      </c>
      <c r="E64">
        <v>31.422287515913101</v>
      </c>
    </row>
    <row r="65" spans="1:5" x14ac:dyDescent="0.25">
      <c r="A65">
        <v>611</v>
      </c>
      <c r="B65" t="s">
        <v>1873</v>
      </c>
      <c r="C65" t="s">
        <v>2063</v>
      </c>
      <c r="D65" t="s">
        <v>2046</v>
      </c>
      <c r="E65">
        <v>15.688122773416101</v>
      </c>
    </row>
    <row r="66" spans="1:5" x14ac:dyDescent="0.25">
      <c r="A66">
        <v>611</v>
      </c>
      <c r="B66" t="s">
        <v>1873</v>
      </c>
      <c r="C66" t="s">
        <v>2063</v>
      </c>
      <c r="D66" t="s">
        <v>2041</v>
      </c>
      <c r="E66">
        <v>14.509284324159101</v>
      </c>
    </row>
    <row r="67" spans="1:5" x14ac:dyDescent="0.25">
      <c r="A67">
        <v>611</v>
      </c>
      <c r="B67" t="s">
        <v>1873</v>
      </c>
      <c r="C67" t="s">
        <v>2063</v>
      </c>
      <c r="D67" t="s">
        <v>2042</v>
      </c>
      <c r="E67">
        <v>12.847384627534399</v>
      </c>
    </row>
    <row r="68" spans="1:5" x14ac:dyDescent="0.25">
      <c r="A68">
        <v>611</v>
      </c>
      <c r="B68" t="s">
        <v>1873</v>
      </c>
      <c r="C68" t="s">
        <v>2063</v>
      </c>
      <c r="D68" t="s">
        <v>2043</v>
      </c>
      <c r="E68">
        <v>11.8641145019439</v>
      </c>
    </row>
    <row r="69" spans="1:5" x14ac:dyDescent="0.25">
      <c r="A69">
        <v>611</v>
      </c>
      <c r="B69" t="s">
        <v>1873</v>
      </c>
      <c r="C69" t="s">
        <v>2063</v>
      </c>
      <c r="D69" t="s">
        <v>2039</v>
      </c>
      <c r="E69">
        <v>8.7850938593272101</v>
      </c>
    </row>
    <row r="70" spans="1:5" x14ac:dyDescent="0.25">
      <c r="A70">
        <v>611</v>
      </c>
      <c r="B70" t="s">
        <v>1873</v>
      </c>
      <c r="C70" t="s">
        <v>2063</v>
      </c>
      <c r="D70" t="s">
        <v>549</v>
      </c>
      <c r="E70">
        <v>36.305999913619303</v>
      </c>
    </row>
    <row r="71" spans="1:5" x14ac:dyDescent="0.25">
      <c r="A71">
        <v>612</v>
      </c>
      <c r="B71" t="s">
        <v>1846</v>
      </c>
      <c r="C71" t="s">
        <v>2063</v>
      </c>
      <c r="D71" t="s">
        <v>2041</v>
      </c>
      <c r="E71">
        <v>46.754856064798098</v>
      </c>
    </row>
    <row r="72" spans="1:5" x14ac:dyDescent="0.25">
      <c r="A72">
        <v>612</v>
      </c>
      <c r="B72" t="s">
        <v>1846</v>
      </c>
      <c r="C72" t="s">
        <v>2063</v>
      </c>
      <c r="D72" t="s">
        <v>2054</v>
      </c>
      <c r="E72">
        <v>8.7113720079195396</v>
      </c>
    </row>
    <row r="73" spans="1:5" x14ac:dyDescent="0.25">
      <c r="A73">
        <v>612</v>
      </c>
      <c r="B73" t="s">
        <v>1846</v>
      </c>
      <c r="C73" t="s">
        <v>2063</v>
      </c>
      <c r="D73" t="s">
        <v>2042</v>
      </c>
      <c r="E73">
        <v>8.2676543623011494</v>
      </c>
    </row>
    <row r="74" spans="1:5" x14ac:dyDescent="0.25">
      <c r="A74">
        <v>612</v>
      </c>
      <c r="B74" t="s">
        <v>1846</v>
      </c>
      <c r="C74" t="s">
        <v>2063</v>
      </c>
      <c r="D74" t="s">
        <v>2046</v>
      </c>
      <c r="E74">
        <v>6.7166728756836998</v>
      </c>
    </row>
    <row r="75" spans="1:5" x14ac:dyDescent="0.25">
      <c r="A75">
        <v>612</v>
      </c>
      <c r="B75" t="s">
        <v>1846</v>
      </c>
      <c r="C75" t="s">
        <v>2063</v>
      </c>
      <c r="D75" t="s">
        <v>2056</v>
      </c>
      <c r="E75">
        <v>5.6834257281563501</v>
      </c>
    </row>
    <row r="76" spans="1:5" x14ac:dyDescent="0.25">
      <c r="A76">
        <v>612</v>
      </c>
      <c r="B76" t="s">
        <v>1846</v>
      </c>
      <c r="C76" t="s">
        <v>2063</v>
      </c>
      <c r="D76" t="s">
        <v>549</v>
      </c>
      <c r="E76">
        <v>23.866018961141201</v>
      </c>
    </row>
    <row r="77" spans="1:5" x14ac:dyDescent="0.25">
      <c r="A77">
        <v>613</v>
      </c>
      <c r="B77" t="s">
        <v>1845</v>
      </c>
      <c r="C77" t="s">
        <v>2063</v>
      </c>
      <c r="D77" t="s">
        <v>2041</v>
      </c>
      <c r="E77">
        <v>38.744450444730496</v>
      </c>
    </row>
    <row r="78" spans="1:5" x14ac:dyDescent="0.25">
      <c r="A78">
        <v>613</v>
      </c>
      <c r="B78" t="s">
        <v>1845</v>
      </c>
      <c r="C78" t="s">
        <v>2063</v>
      </c>
      <c r="D78" t="s">
        <v>2039</v>
      </c>
      <c r="E78">
        <v>10.627961392216701</v>
      </c>
    </row>
    <row r="79" spans="1:5" x14ac:dyDescent="0.25">
      <c r="A79">
        <v>613</v>
      </c>
      <c r="B79" t="s">
        <v>1845</v>
      </c>
      <c r="C79" t="s">
        <v>2063</v>
      </c>
      <c r="D79" t="s">
        <v>2043</v>
      </c>
      <c r="E79">
        <v>9.8238136703923402</v>
      </c>
    </row>
    <row r="80" spans="1:5" x14ac:dyDescent="0.25">
      <c r="A80">
        <v>613</v>
      </c>
      <c r="B80" t="s">
        <v>1845</v>
      </c>
      <c r="C80" t="s">
        <v>2063</v>
      </c>
      <c r="D80" t="s">
        <v>2042</v>
      </c>
      <c r="E80">
        <v>8.2863089745863903</v>
      </c>
    </row>
    <row r="81" spans="1:5" x14ac:dyDescent="0.25">
      <c r="A81">
        <v>613</v>
      </c>
      <c r="B81" t="s">
        <v>1845</v>
      </c>
      <c r="C81" t="s">
        <v>2063</v>
      </c>
      <c r="D81" t="s">
        <v>2054</v>
      </c>
      <c r="E81">
        <v>6.1577030644519803</v>
      </c>
    </row>
    <row r="82" spans="1:5" x14ac:dyDescent="0.25">
      <c r="A82" s="6">
        <v>613</v>
      </c>
      <c r="B82" s="6" t="s">
        <v>1845</v>
      </c>
      <c r="C82" s="6" t="s">
        <v>2063</v>
      </c>
      <c r="D82" s="6" t="s">
        <v>549</v>
      </c>
      <c r="E82" s="6">
        <v>26.3597624536221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"/>
  <dimension ref="A1:E32"/>
  <sheetViews>
    <sheetView workbookViewId="0">
      <selection activeCell="E4" sqref="E4"/>
    </sheetView>
  </sheetViews>
  <sheetFormatPr defaultColWidth="8.7109375" defaultRowHeight="12.75" x14ac:dyDescent="0.2"/>
  <cols>
    <col min="1" max="16384" width="8.7109375" style="75"/>
  </cols>
  <sheetData>
    <row r="1" spans="1:5" ht="15" x14ac:dyDescent="0.25">
      <c r="A1" s="499" t="s">
        <v>2161</v>
      </c>
    </row>
    <row r="2" spans="1:5" x14ac:dyDescent="0.2">
      <c r="A2" s="131" t="s">
        <v>538</v>
      </c>
    </row>
    <row r="3" spans="1:5" ht="15" x14ac:dyDescent="0.25">
      <c r="A3" s="97"/>
      <c r="B3" s="97"/>
      <c r="C3" s="97"/>
      <c r="D3" s="97"/>
      <c r="E3" s="97"/>
    </row>
    <row r="4" spans="1:5" ht="15" x14ac:dyDescent="0.25">
      <c r="A4" s="179"/>
      <c r="B4" s="180" t="s">
        <v>214</v>
      </c>
      <c r="C4" s="180" t="s">
        <v>215</v>
      </c>
      <c r="D4" s="97"/>
      <c r="E4" s="97"/>
    </row>
    <row r="5" spans="1:5" ht="15" x14ac:dyDescent="0.25">
      <c r="A5" s="154" t="s">
        <v>216</v>
      </c>
      <c r="B5" s="181">
        <v>0.53571428571428381</v>
      </c>
      <c r="C5" s="181">
        <v>-1.8749999999999933</v>
      </c>
      <c r="D5" s="97"/>
      <c r="E5" s="97"/>
    </row>
    <row r="6" spans="1:5" ht="15" x14ac:dyDescent="0.25">
      <c r="A6" s="154" t="s">
        <v>82</v>
      </c>
      <c r="B6" s="181">
        <v>0.18744142455482393</v>
      </c>
      <c r="C6" s="181">
        <v>-4.143646408839774</v>
      </c>
      <c r="D6" s="97"/>
      <c r="E6" s="97"/>
    </row>
    <row r="7" spans="1:5" ht="15" x14ac:dyDescent="0.25">
      <c r="A7" s="154" t="s">
        <v>217</v>
      </c>
      <c r="B7" s="181">
        <v>0.46685340802987696</v>
      </c>
      <c r="C7" s="181">
        <v>-1.9980970504281603</v>
      </c>
      <c r="D7" s="97"/>
      <c r="E7" s="97"/>
    </row>
    <row r="8" spans="1:5" ht="15" x14ac:dyDescent="0.25">
      <c r="A8" s="154" t="s">
        <v>218</v>
      </c>
      <c r="B8" s="181">
        <v>-0.19398642095052043</v>
      </c>
      <c r="C8" s="181">
        <v>-3.8348082595870303</v>
      </c>
      <c r="D8" s="97"/>
      <c r="E8" s="97"/>
    </row>
    <row r="9" spans="1:5" ht="15" x14ac:dyDescent="0.25">
      <c r="A9" s="154" t="s">
        <v>262</v>
      </c>
      <c r="B9" s="181">
        <v>3.1786941580755901</v>
      </c>
      <c r="C9" s="181">
        <v>-0.26548672566371057</v>
      </c>
      <c r="D9" s="97"/>
      <c r="E9" s="97"/>
    </row>
    <row r="10" spans="1:5" ht="15" x14ac:dyDescent="0.25">
      <c r="A10" s="154" t="s">
        <v>219</v>
      </c>
      <c r="B10" s="181">
        <v>6.494661921708178</v>
      </c>
      <c r="C10" s="181">
        <v>4.9822064056939341</v>
      </c>
      <c r="D10" s="97"/>
      <c r="E10" s="97"/>
    </row>
    <row r="11" spans="1:5" ht="15" x14ac:dyDescent="0.25">
      <c r="A11" s="154" t="s">
        <v>417</v>
      </c>
      <c r="B11" s="181">
        <v>3.3165829145728631</v>
      </c>
      <c r="C11" s="181">
        <v>-6.9908814589665695</v>
      </c>
      <c r="D11" s="97"/>
      <c r="E11" s="97"/>
    </row>
    <row r="12" spans="1:5" ht="15" x14ac:dyDescent="0.25">
      <c r="A12" s="154" t="s">
        <v>221</v>
      </c>
      <c r="B12" s="181">
        <v>-0.59113300492610321</v>
      </c>
      <c r="C12" s="181">
        <v>-7.1216617210682394</v>
      </c>
      <c r="D12" s="97"/>
      <c r="E12" s="97"/>
    </row>
    <row r="13" spans="1:5" ht="15" x14ac:dyDescent="0.25">
      <c r="A13" s="154" t="s">
        <v>222</v>
      </c>
      <c r="B13" s="181">
        <v>0</v>
      </c>
      <c r="C13" s="181">
        <v>-7.1984435797665336</v>
      </c>
      <c r="D13" s="97"/>
      <c r="E13" s="97"/>
    </row>
    <row r="14" spans="1:5" ht="15" x14ac:dyDescent="0.25">
      <c r="A14" s="154" t="s">
        <v>223</v>
      </c>
      <c r="B14" s="181">
        <v>-7.0463320463320489</v>
      </c>
      <c r="C14" s="181">
        <v>-7.286673058485138</v>
      </c>
      <c r="D14" s="97"/>
      <c r="E14" s="97"/>
    </row>
    <row r="15" spans="1:5" ht="15" x14ac:dyDescent="0.25">
      <c r="A15" s="154" t="s">
        <v>224</v>
      </c>
      <c r="B15" s="181">
        <v>2.2908366533864521</v>
      </c>
      <c r="C15" s="181">
        <v>-6.9860279441117719</v>
      </c>
      <c r="D15" s="97"/>
      <c r="E15" s="97"/>
    </row>
    <row r="16" spans="1:5" ht="15" x14ac:dyDescent="0.25">
      <c r="A16" s="154" t="s">
        <v>225</v>
      </c>
      <c r="B16" s="181">
        <v>1.3658536585365866</v>
      </c>
      <c r="C16" s="181">
        <v>-4.6351084812623284</v>
      </c>
      <c r="D16" s="97"/>
      <c r="E16" s="97"/>
    </row>
    <row r="17" spans="1:5" ht="15" x14ac:dyDescent="0.25">
      <c r="A17" s="154" t="s">
        <v>226</v>
      </c>
      <c r="B17" s="181">
        <v>2.1201413427561766</v>
      </c>
      <c r="C17" s="181">
        <v>-1.3501350135013523</v>
      </c>
      <c r="D17" s="97"/>
      <c r="E17" s="97"/>
    </row>
    <row r="18" spans="1:5" ht="15" x14ac:dyDescent="0.25">
      <c r="A18" s="154" t="s">
        <v>227</v>
      </c>
      <c r="B18" s="181">
        <v>5.0576752440106398</v>
      </c>
      <c r="C18" s="181">
        <v>0.71364852809991941</v>
      </c>
      <c r="D18" s="97"/>
      <c r="E18" s="97"/>
    </row>
    <row r="19" spans="1:5" ht="15" x14ac:dyDescent="0.25">
      <c r="A19" s="154" t="s">
        <v>418</v>
      </c>
      <c r="B19" s="181">
        <v>2.0283975659229236</v>
      </c>
      <c r="C19" s="181">
        <v>-3.2619775739041734</v>
      </c>
      <c r="D19" s="97"/>
      <c r="E19" s="97"/>
    </row>
    <row r="20" spans="1:5" ht="15" x14ac:dyDescent="0.25">
      <c r="A20" s="154" t="s">
        <v>83</v>
      </c>
      <c r="B20" s="181">
        <v>0.82796688132473761</v>
      </c>
      <c r="C20" s="181">
        <v>-2.7958993476234872</v>
      </c>
      <c r="D20" s="97"/>
      <c r="E20" s="97"/>
    </row>
    <row r="21" spans="1:5" ht="15" x14ac:dyDescent="0.25">
      <c r="A21" s="154" t="s">
        <v>228</v>
      </c>
      <c r="B21" s="181">
        <v>0.31645569620253333</v>
      </c>
      <c r="C21" s="181">
        <v>-9.3781855249745032</v>
      </c>
      <c r="D21" s="97"/>
      <c r="E21" s="97"/>
    </row>
    <row r="22" spans="1:5" ht="15" x14ac:dyDescent="0.25">
      <c r="A22" s="154" t="s">
        <v>263</v>
      </c>
      <c r="B22" s="181">
        <v>-0.30090270812437314</v>
      </c>
      <c r="C22" s="181">
        <v>-3.1777557100297948</v>
      </c>
      <c r="D22" s="97"/>
      <c r="E22" s="97"/>
    </row>
    <row r="23" spans="1:5" ht="15" x14ac:dyDescent="0.25">
      <c r="A23" s="154" t="s">
        <v>85</v>
      </c>
      <c r="B23" s="181">
        <v>2.4606299212598381</v>
      </c>
      <c r="C23" s="181">
        <v>-5.0682261208576884</v>
      </c>
      <c r="D23" s="97"/>
      <c r="E23" s="97"/>
    </row>
    <row r="24" spans="1:5" ht="15" x14ac:dyDescent="0.25">
      <c r="A24" s="154" t="s">
        <v>84</v>
      </c>
      <c r="B24" s="181">
        <v>-2.011735121542324</v>
      </c>
      <c r="C24" s="181">
        <v>-2.7538726333907082</v>
      </c>
      <c r="D24" s="97"/>
      <c r="E24" s="97"/>
    </row>
    <row r="25" spans="1:5" ht="15" x14ac:dyDescent="0.25">
      <c r="A25" s="154" t="s">
        <v>229</v>
      </c>
      <c r="B25" s="181">
        <v>1.7629774730656411</v>
      </c>
      <c r="C25" s="181">
        <v>-5.8365758754863828</v>
      </c>
      <c r="D25" s="97"/>
      <c r="E25" s="97"/>
    </row>
    <row r="26" spans="1:5" ht="15" x14ac:dyDescent="0.25">
      <c r="A26" s="154" t="s">
        <v>230</v>
      </c>
      <c r="B26" s="181">
        <v>-2.244389027431426</v>
      </c>
      <c r="C26" s="181">
        <v>-2.0712510356255209</v>
      </c>
      <c r="D26" s="97"/>
      <c r="E26" s="97"/>
    </row>
    <row r="27" spans="1:5" ht="15" x14ac:dyDescent="0.25">
      <c r="A27" s="154" t="s">
        <v>231</v>
      </c>
      <c r="B27" s="181">
        <v>0.81300813008129413</v>
      </c>
      <c r="C27" s="181">
        <v>-4.5714285714285712</v>
      </c>
      <c r="D27" s="97"/>
      <c r="E27" s="97"/>
    </row>
    <row r="28" spans="1:5" ht="15" x14ac:dyDescent="0.25">
      <c r="A28" s="154" t="s">
        <v>81</v>
      </c>
      <c r="B28" s="181">
        <v>4.0037243947858459</v>
      </c>
      <c r="C28" s="181">
        <v>-3.3783783783783772</v>
      </c>
      <c r="D28" s="97"/>
      <c r="E28" s="97"/>
    </row>
    <row r="29" spans="1:5" ht="15" x14ac:dyDescent="0.25">
      <c r="A29" s="98" t="s">
        <v>232</v>
      </c>
      <c r="B29" s="182">
        <v>-0.86621751684312631</v>
      </c>
      <c r="C29" s="182">
        <v>-1.3618677042801508</v>
      </c>
      <c r="D29" s="97"/>
      <c r="E29" s="97"/>
    </row>
    <row r="30" spans="1:5" ht="15" x14ac:dyDescent="0.25">
      <c r="A30" s="97"/>
      <c r="B30" s="97"/>
      <c r="C30" s="97"/>
      <c r="D30" s="97"/>
      <c r="E30" s="97"/>
    </row>
    <row r="31" spans="1:5" ht="15" x14ac:dyDescent="0.25">
      <c r="A31" s="97"/>
      <c r="B31" s="97"/>
      <c r="C31" s="97"/>
      <c r="D31" s="97"/>
      <c r="E31" s="97"/>
    </row>
    <row r="32" spans="1:5" ht="15" x14ac:dyDescent="0.25">
      <c r="A32" s="97"/>
      <c r="B32" s="97"/>
      <c r="C32" s="97"/>
      <c r="D32" s="97"/>
      <c r="E32" s="97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0"/>
  <dimension ref="A1:E70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1" t="s">
        <v>2213</v>
      </c>
    </row>
    <row r="2" spans="1:5" x14ac:dyDescent="0.25">
      <c r="A2" s="131" t="s">
        <v>538</v>
      </c>
    </row>
    <row r="3" spans="1:5" x14ac:dyDescent="0.25">
      <c r="A3" s="6"/>
      <c r="B3" s="6"/>
      <c r="C3" s="6"/>
      <c r="D3" s="6"/>
      <c r="E3" s="6"/>
    </row>
    <row r="4" spans="1:5" x14ac:dyDescent="0.25">
      <c r="A4" s="3" t="s">
        <v>850</v>
      </c>
      <c r="B4" s="3" t="s">
        <v>847</v>
      </c>
      <c r="C4" s="3" t="s">
        <v>2051</v>
      </c>
      <c r="D4" s="3" t="s">
        <v>2050</v>
      </c>
      <c r="E4" s="3" t="s">
        <v>644</v>
      </c>
    </row>
    <row r="5" spans="1:5" x14ac:dyDescent="0.25">
      <c r="A5">
        <v>801</v>
      </c>
      <c r="B5" t="s">
        <v>2066</v>
      </c>
      <c r="C5" t="s">
        <v>2064</v>
      </c>
      <c r="D5" t="s">
        <v>2056</v>
      </c>
      <c r="E5">
        <v>29.566486092983599</v>
      </c>
    </row>
    <row r="6" spans="1:5" x14ac:dyDescent="0.25">
      <c r="A6">
        <v>801</v>
      </c>
      <c r="B6" t="s">
        <v>2066</v>
      </c>
      <c r="C6" t="s">
        <v>2064</v>
      </c>
      <c r="D6" t="s">
        <v>2039</v>
      </c>
      <c r="E6">
        <v>16.3818502942636</v>
      </c>
    </row>
    <row r="7" spans="1:5" x14ac:dyDescent="0.25">
      <c r="A7">
        <v>801</v>
      </c>
      <c r="B7" t="s">
        <v>2066</v>
      </c>
      <c r="C7" t="s">
        <v>2064</v>
      </c>
      <c r="D7" t="s">
        <v>2041</v>
      </c>
      <c r="E7">
        <v>12.9453947079468</v>
      </c>
    </row>
    <row r="8" spans="1:5" x14ac:dyDescent="0.25">
      <c r="A8">
        <v>801</v>
      </c>
      <c r="B8" t="s">
        <v>2066</v>
      </c>
      <c r="C8" t="s">
        <v>2064</v>
      </c>
      <c r="D8" t="s">
        <v>2042</v>
      </c>
      <c r="E8">
        <v>10.925332295404701</v>
      </c>
    </row>
    <row r="9" spans="1:5" x14ac:dyDescent="0.25">
      <c r="A9">
        <v>801</v>
      </c>
      <c r="B9" t="s">
        <v>2066</v>
      </c>
      <c r="C9" t="s">
        <v>2064</v>
      </c>
      <c r="D9" t="s">
        <v>2046</v>
      </c>
      <c r="E9">
        <v>10.5409298145298</v>
      </c>
    </row>
    <row r="10" spans="1:5" x14ac:dyDescent="0.25">
      <c r="A10">
        <v>801</v>
      </c>
      <c r="B10" t="s">
        <v>2066</v>
      </c>
      <c r="C10" t="s">
        <v>2064</v>
      </c>
      <c r="D10" t="s">
        <v>549</v>
      </c>
      <c r="E10">
        <v>19.6400067948715</v>
      </c>
    </row>
    <row r="11" spans="1:5" x14ac:dyDescent="0.25">
      <c r="A11">
        <v>802</v>
      </c>
      <c r="B11" t="s">
        <v>1899</v>
      </c>
      <c r="C11" t="s">
        <v>2064</v>
      </c>
      <c r="D11" t="s">
        <v>2042</v>
      </c>
      <c r="E11">
        <v>16.670201432349401</v>
      </c>
    </row>
    <row r="12" spans="1:5" x14ac:dyDescent="0.25">
      <c r="A12">
        <v>802</v>
      </c>
      <c r="B12" t="s">
        <v>1899</v>
      </c>
      <c r="C12" t="s">
        <v>2064</v>
      </c>
      <c r="D12" t="s">
        <v>2046</v>
      </c>
      <c r="E12">
        <v>10.874247131463299</v>
      </c>
    </row>
    <row r="13" spans="1:5" x14ac:dyDescent="0.25">
      <c r="A13">
        <v>802</v>
      </c>
      <c r="B13" t="s">
        <v>1899</v>
      </c>
      <c r="C13" t="s">
        <v>2064</v>
      </c>
      <c r="D13" t="s">
        <v>2048</v>
      </c>
      <c r="E13">
        <v>10.846598906637</v>
      </c>
    </row>
    <row r="14" spans="1:5" x14ac:dyDescent="0.25">
      <c r="A14">
        <v>802</v>
      </c>
      <c r="B14" t="s">
        <v>1899</v>
      </c>
      <c r="C14" t="s">
        <v>2064</v>
      </c>
      <c r="D14" t="s">
        <v>2039</v>
      </c>
      <c r="E14">
        <v>7.8570218099667004</v>
      </c>
    </row>
    <row r="15" spans="1:5" x14ac:dyDescent="0.25">
      <c r="A15">
        <v>802</v>
      </c>
      <c r="B15" t="s">
        <v>1899</v>
      </c>
      <c r="C15" t="s">
        <v>2064</v>
      </c>
      <c r="D15" t="s">
        <v>2043</v>
      </c>
      <c r="E15">
        <v>7.8431070123819104</v>
      </c>
    </row>
    <row r="16" spans="1:5" x14ac:dyDescent="0.25">
      <c r="A16">
        <v>802</v>
      </c>
      <c r="B16" t="s">
        <v>1899</v>
      </c>
      <c r="C16" t="s">
        <v>2064</v>
      </c>
      <c r="D16" t="s">
        <v>549</v>
      </c>
      <c r="E16">
        <v>45.908823707201698</v>
      </c>
    </row>
    <row r="17" spans="1:5" x14ac:dyDescent="0.25">
      <c r="A17">
        <v>803</v>
      </c>
      <c r="B17" t="s">
        <v>1898</v>
      </c>
      <c r="C17" t="s">
        <v>2064</v>
      </c>
      <c r="D17" t="s">
        <v>2041</v>
      </c>
      <c r="E17">
        <v>39.212388100985898</v>
      </c>
    </row>
    <row r="18" spans="1:5" x14ac:dyDescent="0.25">
      <c r="A18">
        <v>803</v>
      </c>
      <c r="B18" t="s">
        <v>1898</v>
      </c>
      <c r="C18" t="s">
        <v>2064</v>
      </c>
      <c r="D18" t="s">
        <v>2054</v>
      </c>
      <c r="E18">
        <v>12.089898610094499</v>
      </c>
    </row>
    <row r="19" spans="1:5" x14ac:dyDescent="0.25">
      <c r="A19">
        <v>803</v>
      </c>
      <c r="B19" t="s">
        <v>1898</v>
      </c>
      <c r="C19" t="s">
        <v>2064</v>
      </c>
      <c r="D19" t="s">
        <v>2046</v>
      </c>
      <c r="E19">
        <v>10.1224473313712</v>
      </c>
    </row>
    <row r="20" spans="1:5" x14ac:dyDescent="0.25">
      <c r="A20">
        <v>803</v>
      </c>
      <c r="B20" t="s">
        <v>1898</v>
      </c>
      <c r="C20" t="s">
        <v>2064</v>
      </c>
      <c r="D20" t="s">
        <v>2045</v>
      </c>
      <c r="E20">
        <v>7.6692210600547899</v>
      </c>
    </row>
    <row r="21" spans="1:5" x14ac:dyDescent="0.25">
      <c r="A21">
        <v>803</v>
      </c>
      <c r="B21" t="s">
        <v>1898</v>
      </c>
      <c r="C21" t="s">
        <v>2064</v>
      </c>
      <c r="D21" t="s">
        <v>2047</v>
      </c>
      <c r="E21">
        <v>6.44161948476677</v>
      </c>
    </row>
    <row r="22" spans="1:5" x14ac:dyDescent="0.25">
      <c r="A22">
        <v>803</v>
      </c>
      <c r="B22" t="s">
        <v>1898</v>
      </c>
      <c r="C22" t="s">
        <v>2064</v>
      </c>
      <c r="D22" t="s">
        <v>549</v>
      </c>
      <c r="E22">
        <v>24.464425412726801</v>
      </c>
    </row>
    <row r="23" spans="1:5" x14ac:dyDescent="0.25">
      <c r="A23">
        <v>804</v>
      </c>
      <c r="B23" t="s">
        <v>1897</v>
      </c>
      <c r="C23" t="s">
        <v>2064</v>
      </c>
      <c r="D23" t="s">
        <v>2042</v>
      </c>
      <c r="E23">
        <v>27.309145524317699</v>
      </c>
    </row>
    <row r="24" spans="1:5" x14ac:dyDescent="0.25">
      <c r="A24">
        <v>804</v>
      </c>
      <c r="B24" t="s">
        <v>1897</v>
      </c>
      <c r="C24" t="s">
        <v>2064</v>
      </c>
      <c r="D24" t="s">
        <v>2046</v>
      </c>
      <c r="E24">
        <v>22.343544349414099</v>
      </c>
    </row>
    <row r="25" spans="1:5" x14ac:dyDescent="0.25">
      <c r="A25">
        <v>804</v>
      </c>
      <c r="B25" t="s">
        <v>1897</v>
      </c>
      <c r="C25" t="s">
        <v>2064</v>
      </c>
      <c r="D25" t="s">
        <v>2041</v>
      </c>
      <c r="E25">
        <v>14.4461457771678</v>
      </c>
    </row>
    <row r="26" spans="1:5" x14ac:dyDescent="0.25">
      <c r="A26">
        <v>804</v>
      </c>
      <c r="B26" t="s">
        <v>1897</v>
      </c>
      <c r="C26" t="s">
        <v>2064</v>
      </c>
      <c r="D26" t="s">
        <v>2043</v>
      </c>
      <c r="E26">
        <v>9.5833610524373007</v>
      </c>
    </row>
    <row r="27" spans="1:5" x14ac:dyDescent="0.25">
      <c r="A27">
        <v>804</v>
      </c>
      <c r="B27" t="s">
        <v>1897</v>
      </c>
      <c r="C27" t="s">
        <v>2064</v>
      </c>
      <c r="D27" t="s">
        <v>2060</v>
      </c>
      <c r="E27">
        <v>5.9007917993910697</v>
      </c>
    </row>
    <row r="28" spans="1:5" x14ac:dyDescent="0.25">
      <c r="A28">
        <v>804</v>
      </c>
      <c r="B28" t="s">
        <v>1897</v>
      </c>
      <c r="C28" t="s">
        <v>2064</v>
      </c>
      <c r="D28" t="s">
        <v>549</v>
      </c>
      <c r="E28">
        <v>20.417011497272</v>
      </c>
    </row>
    <row r="29" spans="1:5" x14ac:dyDescent="0.25">
      <c r="A29">
        <v>805</v>
      </c>
      <c r="B29" t="s">
        <v>1896</v>
      </c>
      <c r="C29" t="s">
        <v>2064</v>
      </c>
      <c r="D29" t="s">
        <v>2041</v>
      </c>
      <c r="E29">
        <v>14.6726425284083</v>
      </c>
    </row>
    <row r="30" spans="1:5" x14ac:dyDescent="0.25">
      <c r="A30">
        <v>805</v>
      </c>
      <c r="B30" t="s">
        <v>1896</v>
      </c>
      <c r="C30" t="s">
        <v>2064</v>
      </c>
      <c r="D30" t="s">
        <v>2054</v>
      </c>
      <c r="E30">
        <v>14.3979169158475</v>
      </c>
    </row>
    <row r="31" spans="1:5" x14ac:dyDescent="0.25">
      <c r="A31">
        <v>805</v>
      </c>
      <c r="B31" t="s">
        <v>1896</v>
      </c>
      <c r="C31" t="s">
        <v>2064</v>
      </c>
      <c r="D31" t="s">
        <v>2042</v>
      </c>
      <c r="E31">
        <v>13.680682853308999</v>
      </c>
    </row>
    <row r="32" spans="1:5" x14ac:dyDescent="0.25">
      <c r="A32">
        <v>805</v>
      </c>
      <c r="B32" t="s">
        <v>1896</v>
      </c>
      <c r="C32" t="s">
        <v>2064</v>
      </c>
      <c r="D32" t="s">
        <v>2046</v>
      </c>
      <c r="E32">
        <v>8.9728375713109294</v>
      </c>
    </row>
    <row r="33" spans="1:5" x14ac:dyDescent="0.25">
      <c r="A33">
        <v>805</v>
      </c>
      <c r="B33" t="s">
        <v>1896</v>
      </c>
      <c r="C33" t="s">
        <v>2064</v>
      </c>
      <c r="D33" t="s">
        <v>2048</v>
      </c>
      <c r="E33">
        <v>7.0028465794064099</v>
      </c>
    </row>
    <row r="34" spans="1:5" x14ac:dyDescent="0.25">
      <c r="A34">
        <v>805</v>
      </c>
      <c r="B34" t="s">
        <v>1896</v>
      </c>
      <c r="C34" t="s">
        <v>2064</v>
      </c>
      <c r="D34" t="s">
        <v>549</v>
      </c>
      <c r="E34">
        <v>41.2730735517179</v>
      </c>
    </row>
    <row r="35" spans="1:5" x14ac:dyDescent="0.25">
      <c r="A35">
        <v>806</v>
      </c>
      <c r="B35" t="s">
        <v>2065</v>
      </c>
      <c r="C35" t="s">
        <v>2064</v>
      </c>
      <c r="D35" t="s">
        <v>2041</v>
      </c>
      <c r="E35">
        <v>22.4634460563964</v>
      </c>
    </row>
    <row r="36" spans="1:5" x14ac:dyDescent="0.25">
      <c r="A36">
        <v>806</v>
      </c>
      <c r="B36" t="s">
        <v>2065</v>
      </c>
      <c r="C36" t="s">
        <v>2064</v>
      </c>
      <c r="D36" t="s">
        <v>2039</v>
      </c>
      <c r="E36">
        <v>19.295578972106501</v>
      </c>
    </row>
    <row r="37" spans="1:5" x14ac:dyDescent="0.25">
      <c r="A37">
        <v>806</v>
      </c>
      <c r="B37" t="s">
        <v>2065</v>
      </c>
      <c r="C37" t="s">
        <v>2064</v>
      </c>
      <c r="D37" t="s">
        <v>2046</v>
      </c>
      <c r="E37">
        <v>9.6215582601334404</v>
      </c>
    </row>
    <row r="38" spans="1:5" x14ac:dyDescent="0.25">
      <c r="A38">
        <v>806</v>
      </c>
      <c r="B38" t="s">
        <v>2065</v>
      </c>
      <c r="C38" t="s">
        <v>2064</v>
      </c>
      <c r="D38" t="s">
        <v>2042</v>
      </c>
      <c r="E38">
        <v>9.5391022312973099</v>
      </c>
    </row>
    <row r="39" spans="1:5" x14ac:dyDescent="0.25">
      <c r="A39">
        <v>806</v>
      </c>
      <c r="B39" t="s">
        <v>2065</v>
      </c>
      <c r="C39" t="s">
        <v>2064</v>
      </c>
      <c r="D39" t="s">
        <v>2045</v>
      </c>
      <c r="E39">
        <v>9.3513955703221807</v>
      </c>
    </row>
    <row r="40" spans="1:5" x14ac:dyDescent="0.25">
      <c r="A40">
        <v>806</v>
      </c>
      <c r="B40" t="s">
        <v>2065</v>
      </c>
      <c r="C40" t="s">
        <v>2064</v>
      </c>
      <c r="D40" t="s">
        <v>549</v>
      </c>
      <c r="E40">
        <v>29.728918909744198</v>
      </c>
    </row>
    <row r="41" spans="1:5" x14ac:dyDescent="0.25">
      <c r="A41">
        <v>807</v>
      </c>
      <c r="B41" t="s">
        <v>1858</v>
      </c>
      <c r="C41" t="s">
        <v>2064</v>
      </c>
      <c r="D41" t="s">
        <v>2041</v>
      </c>
      <c r="E41">
        <v>26.248922228035301</v>
      </c>
    </row>
    <row r="42" spans="1:5" x14ac:dyDescent="0.25">
      <c r="A42">
        <v>807</v>
      </c>
      <c r="B42" t="s">
        <v>1858</v>
      </c>
      <c r="C42" t="s">
        <v>2064</v>
      </c>
      <c r="D42" t="s">
        <v>2039</v>
      </c>
      <c r="E42">
        <v>12.172776633012001</v>
      </c>
    </row>
    <row r="43" spans="1:5" x14ac:dyDescent="0.25">
      <c r="A43">
        <v>807</v>
      </c>
      <c r="B43" t="s">
        <v>1858</v>
      </c>
      <c r="C43" t="s">
        <v>2064</v>
      </c>
      <c r="D43" t="s">
        <v>2046</v>
      </c>
      <c r="E43">
        <v>10.253472573189001</v>
      </c>
    </row>
    <row r="44" spans="1:5" x14ac:dyDescent="0.25">
      <c r="A44">
        <v>807</v>
      </c>
      <c r="B44" t="s">
        <v>1858</v>
      </c>
      <c r="C44" t="s">
        <v>2064</v>
      </c>
      <c r="D44" t="s">
        <v>2042</v>
      </c>
      <c r="E44">
        <v>9.7040274519337206</v>
      </c>
    </row>
    <row r="45" spans="1:5" x14ac:dyDescent="0.25">
      <c r="A45">
        <v>807</v>
      </c>
      <c r="B45" t="s">
        <v>1858</v>
      </c>
      <c r="C45" t="s">
        <v>2064</v>
      </c>
      <c r="D45" t="s">
        <v>2054</v>
      </c>
      <c r="E45">
        <v>8.1159881893369796</v>
      </c>
    </row>
    <row r="46" spans="1:5" x14ac:dyDescent="0.25">
      <c r="A46">
        <v>807</v>
      </c>
      <c r="B46" t="s">
        <v>1858</v>
      </c>
      <c r="C46" t="s">
        <v>2064</v>
      </c>
      <c r="D46" t="s">
        <v>549</v>
      </c>
      <c r="E46">
        <v>33.504812924493002</v>
      </c>
    </row>
    <row r="47" spans="1:5" x14ac:dyDescent="0.25">
      <c r="A47">
        <v>808</v>
      </c>
      <c r="B47" t="s">
        <v>1856</v>
      </c>
      <c r="C47" t="s">
        <v>2064</v>
      </c>
      <c r="D47" t="s">
        <v>2041</v>
      </c>
      <c r="E47">
        <v>27.422534415786501</v>
      </c>
    </row>
    <row r="48" spans="1:5" x14ac:dyDescent="0.25">
      <c r="A48">
        <v>808</v>
      </c>
      <c r="B48" t="s">
        <v>1856</v>
      </c>
      <c r="C48" t="s">
        <v>2064</v>
      </c>
      <c r="D48" t="s">
        <v>2039</v>
      </c>
      <c r="E48">
        <v>16.6921224140468</v>
      </c>
    </row>
    <row r="49" spans="1:5" x14ac:dyDescent="0.25">
      <c r="A49">
        <v>808</v>
      </c>
      <c r="B49" t="s">
        <v>1856</v>
      </c>
      <c r="C49" t="s">
        <v>2064</v>
      </c>
      <c r="D49" t="s">
        <v>2054</v>
      </c>
      <c r="E49">
        <v>10.872489215107899</v>
      </c>
    </row>
    <row r="50" spans="1:5" x14ac:dyDescent="0.25">
      <c r="A50">
        <v>808</v>
      </c>
      <c r="B50" t="s">
        <v>1856</v>
      </c>
      <c r="C50" t="s">
        <v>2064</v>
      </c>
      <c r="D50" t="s">
        <v>2056</v>
      </c>
      <c r="E50">
        <v>8.7321938102979306</v>
      </c>
    </row>
    <row r="51" spans="1:5" x14ac:dyDescent="0.25">
      <c r="A51">
        <v>808</v>
      </c>
      <c r="B51" t="s">
        <v>1856</v>
      </c>
      <c r="C51" t="s">
        <v>2064</v>
      </c>
      <c r="D51" t="s">
        <v>2046</v>
      </c>
      <c r="E51">
        <v>8.3981444556732807</v>
      </c>
    </row>
    <row r="52" spans="1:5" x14ac:dyDescent="0.25">
      <c r="A52">
        <v>808</v>
      </c>
      <c r="B52" t="s">
        <v>1856</v>
      </c>
      <c r="C52" t="s">
        <v>2064</v>
      </c>
      <c r="D52" t="s">
        <v>549</v>
      </c>
      <c r="E52">
        <v>27.882515689087601</v>
      </c>
    </row>
    <row r="53" spans="1:5" x14ac:dyDescent="0.25">
      <c r="A53">
        <v>809</v>
      </c>
      <c r="B53" t="s">
        <v>1853</v>
      </c>
      <c r="C53" t="s">
        <v>2064</v>
      </c>
      <c r="D53" t="s">
        <v>2039</v>
      </c>
      <c r="E53">
        <v>32.326983757731597</v>
      </c>
    </row>
    <row r="54" spans="1:5" x14ac:dyDescent="0.25">
      <c r="A54">
        <v>809</v>
      </c>
      <c r="B54" t="s">
        <v>1853</v>
      </c>
      <c r="C54" t="s">
        <v>2064</v>
      </c>
      <c r="D54" t="s">
        <v>2041</v>
      </c>
      <c r="E54">
        <v>20.500589317319101</v>
      </c>
    </row>
    <row r="55" spans="1:5" x14ac:dyDescent="0.25">
      <c r="A55">
        <v>809</v>
      </c>
      <c r="B55" t="s">
        <v>1853</v>
      </c>
      <c r="C55" t="s">
        <v>2064</v>
      </c>
      <c r="D55" t="s">
        <v>2056</v>
      </c>
      <c r="E55">
        <v>13.2702040920357</v>
      </c>
    </row>
    <row r="56" spans="1:5" x14ac:dyDescent="0.25">
      <c r="A56">
        <v>809</v>
      </c>
      <c r="B56" t="s">
        <v>1853</v>
      </c>
      <c r="C56" t="s">
        <v>2064</v>
      </c>
      <c r="D56" t="s">
        <v>2046</v>
      </c>
      <c r="E56">
        <v>9.58022853646683</v>
      </c>
    </row>
    <row r="57" spans="1:5" x14ac:dyDescent="0.25">
      <c r="A57">
        <v>809</v>
      </c>
      <c r="B57" t="s">
        <v>1853</v>
      </c>
      <c r="C57" t="s">
        <v>2064</v>
      </c>
      <c r="D57" t="s">
        <v>2042</v>
      </c>
      <c r="E57">
        <v>5.6499074263772897</v>
      </c>
    </row>
    <row r="58" spans="1:5" x14ac:dyDescent="0.25">
      <c r="A58">
        <v>809</v>
      </c>
      <c r="B58" t="s">
        <v>1853</v>
      </c>
      <c r="C58" t="s">
        <v>2064</v>
      </c>
      <c r="D58" t="s">
        <v>549</v>
      </c>
      <c r="E58">
        <v>18.672086870069499</v>
      </c>
    </row>
    <row r="59" spans="1:5" x14ac:dyDescent="0.25">
      <c r="A59">
        <v>810</v>
      </c>
      <c r="B59" t="s">
        <v>1852</v>
      </c>
      <c r="C59" t="s">
        <v>2064</v>
      </c>
      <c r="D59" t="s">
        <v>2041</v>
      </c>
      <c r="E59">
        <v>28.485668686392501</v>
      </c>
    </row>
    <row r="60" spans="1:5" x14ac:dyDescent="0.25">
      <c r="A60">
        <v>810</v>
      </c>
      <c r="B60" t="s">
        <v>1852</v>
      </c>
      <c r="C60" t="s">
        <v>2064</v>
      </c>
      <c r="D60" t="s">
        <v>2042</v>
      </c>
      <c r="E60">
        <v>17.910135138015399</v>
      </c>
    </row>
    <row r="61" spans="1:5" x14ac:dyDescent="0.25">
      <c r="A61">
        <v>810</v>
      </c>
      <c r="B61" t="s">
        <v>1852</v>
      </c>
      <c r="C61" t="s">
        <v>2064</v>
      </c>
      <c r="D61" t="s">
        <v>2046</v>
      </c>
      <c r="E61">
        <v>9.2010632275838198</v>
      </c>
    </row>
    <row r="62" spans="1:5" x14ac:dyDescent="0.25">
      <c r="A62">
        <v>810</v>
      </c>
      <c r="B62" t="s">
        <v>1852</v>
      </c>
      <c r="C62" t="s">
        <v>2064</v>
      </c>
      <c r="D62" t="s">
        <v>2039</v>
      </c>
      <c r="E62">
        <v>8.5461671000561807</v>
      </c>
    </row>
    <row r="63" spans="1:5" x14ac:dyDescent="0.25">
      <c r="A63">
        <v>810</v>
      </c>
      <c r="B63" t="s">
        <v>1852</v>
      </c>
      <c r="C63" t="s">
        <v>2064</v>
      </c>
      <c r="D63" t="s">
        <v>2054</v>
      </c>
      <c r="E63">
        <v>7.3257594607425798</v>
      </c>
    </row>
    <row r="64" spans="1:5" x14ac:dyDescent="0.25">
      <c r="A64">
        <v>810</v>
      </c>
      <c r="B64" t="s">
        <v>1852</v>
      </c>
      <c r="C64" t="s">
        <v>2064</v>
      </c>
      <c r="D64" t="s">
        <v>549</v>
      </c>
      <c r="E64">
        <v>28.531206387209501</v>
      </c>
    </row>
    <row r="65" spans="1:5" x14ac:dyDescent="0.25">
      <c r="A65">
        <v>811</v>
      </c>
      <c r="B65" t="s">
        <v>1849</v>
      </c>
      <c r="C65" t="s">
        <v>2064</v>
      </c>
      <c r="D65" t="s">
        <v>2043</v>
      </c>
      <c r="E65">
        <v>17.368360263739799</v>
      </c>
    </row>
    <row r="66" spans="1:5" x14ac:dyDescent="0.25">
      <c r="A66">
        <v>811</v>
      </c>
      <c r="B66" t="s">
        <v>1849</v>
      </c>
      <c r="C66" t="s">
        <v>2064</v>
      </c>
      <c r="D66" t="s">
        <v>2046</v>
      </c>
      <c r="E66">
        <v>17.0020593386215</v>
      </c>
    </row>
    <row r="67" spans="1:5" x14ac:dyDescent="0.25">
      <c r="A67">
        <v>811</v>
      </c>
      <c r="B67" t="s">
        <v>1849</v>
      </c>
      <c r="C67" t="s">
        <v>2064</v>
      </c>
      <c r="D67" t="s">
        <v>2054</v>
      </c>
      <c r="E67">
        <v>14.4907961569227</v>
      </c>
    </row>
    <row r="68" spans="1:5" x14ac:dyDescent="0.25">
      <c r="A68">
        <v>811</v>
      </c>
      <c r="B68" t="s">
        <v>1849</v>
      </c>
      <c r="C68" t="s">
        <v>2064</v>
      </c>
      <c r="D68" t="s">
        <v>2039</v>
      </c>
      <c r="E68">
        <v>12.784050922298499</v>
      </c>
    </row>
    <row r="69" spans="1:5" x14ac:dyDescent="0.25">
      <c r="A69">
        <v>811</v>
      </c>
      <c r="B69" t="s">
        <v>1849</v>
      </c>
      <c r="C69" t="s">
        <v>2064</v>
      </c>
      <c r="D69" t="s">
        <v>2041</v>
      </c>
      <c r="E69">
        <v>12.216858794248299</v>
      </c>
    </row>
    <row r="70" spans="1:5" x14ac:dyDescent="0.25">
      <c r="A70" s="6">
        <v>811</v>
      </c>
      <c r="B70" s="6" t="s">
        <v>1849</v>
      </c>
      <c r="C70" s="6" t="s">
        <v>2064</v>
      </c>
      <c r="D70" s="6" t="s">
        <v>549</v>
      </c>
      <c r="E70" s="6">
        <v>26.137874524169199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1"/>
  <dimension ref="A1:E82"/>
  <sheetViews>
    <sheetView workbookViewId="0"/>
  </sheetViews>
  <sheetFormatPr defaultRowHeight="15" x14ac:dyDescent="0.25"/>
  <sheetData>
    <row r="1" spans="1:5" x14ac:dyDescent="0.25">
      <c r="A1" s="1" t="s">
        <v>2214</v>
      </c>
    </row>
    <row r="2" spans="1:5" x14ac:dyDescent="0.25">
      <c r="A2" s="131" t="s">
        <v>538</v>
      </c>
    </row>
    <row r="3" spans="1:5" x14ac:dyDescent="0.25">
      <c r="A3" s="6"/>
      <c r="B3" s="6"/>
      <c r="C3" s="6"/>
      <c r="D3" s="6"/>
      <c r="E3" s="6"/>
    </row>
    <row r="4" spans="1:5" x14ac:dyDescent="0.25">
      <c r="A4" s="3" t="s">
        <v>850</v>
      </c>
      <c r="B4" s="3" t="s">
        <v>847</v>
      </c>
      <c r="C4" s="3" t="s">
        <v>2051</v>
      </c>
      <c r="D4" s="3" t="s">
        <v>2050</v>
      </c>
      <c r="E4" s="3" t="s">
        <v>644</v>
      </c>
    </row>
    <row r="5" spans="1:5" x14ac:dyDescent="0.25">
      <c r="A5">
        <v>701</v>
      </c>
      <c r="B5" t="s">
        <v>2069</v>
      </c>
      <c r="C5" t="s">
        <v>2067</v>
      </c>
      <c r="D5" t="s">
        <v>2041</v>
      </c>
      <c r="E5">
        <v>16.235505209674798</v>
      </c>
    </row>
    <row r="6" spans="1:5" x14ac:dyDescent="0.25">
      <c r="A6">
        <v>701</v>
      </c>
      <c r="B6" t="s">
        <v>2069</v>
      </c>
      <c r="C6" t="s">
        <v>2067</v>
      </c>
      <c r="D6" t="s">
        <v>2039</v>
      </c>
      <c r="E6">
        <v>13.086832499001501</v>
      </c>
    </row>
    <row r="7" spans="1:5" x14ac:dyDescent="0.25">
      <c r="A7">
        <v>701</v>
      </c>
      <c r="B7" t="s">
        <v>2069</v>
      </c>
      <c r="C7" t="s">
        <v>2067</v>
      </c>
      <c r="D7" t="s">
        <v>2042</v>
      </c>
      <c r="E7">
        <v>12.424839396213301</v>
      </c>
    </row>
    <row r="8" spans="1:5" x14ac:dyDescent="0.25">
      <c r="A8">
        <v>701</v>
      </c>
      <c r="B8" t="s">
        <v>2069</v>
      </c>
      <c r="C8" t="s">
        <v>2067</v>
      </c>
      <c r="D8" t="s">
        <v>2054</v>
      </c>
      <c r="E8">
        <v>11.825172470472999</v>
      </c>
    </row>
    <row r="9" spans="1:5" x14ac:dyDescent="0.25">
      <c r="A9">
        <v>701</v>
      </c>
      <c r="B9" t="s">
        <v>2069</v>
      </c>
      <c r="C9" t="s">
        <v>2067</v>
      </c>
      <c r="D9" t="s">
        <v>2045</v>
      </c>
      <c r="E9">
        <v>11.7248258598545</v>
      </c>
    </row>
    <row r="10" spans="1:5" x14ac:dyDescent="0.25">
      <c r="A10">
        <v>701</v>
      </c>
      <c r="B10" t="s">
        <v>2069</v>
      </c>
      <c r="C10" t="s">
        <v>2067</v>
      </c>
      <c r="D10" t="s">
        <v>549</v>
      </c>
      <c r="E10">
        <v>34.702824564782901</v>
      </c>
    </row>
    <row r="11" spans="1:5" x14ac:dyDescent="0.25">
      <c r="A11">
        <v>702</v>
      </c>
      <c r="B11" t="s">
        <v>1864</v>
      </c>
      <c r="C11" t="s">
        <v>2067</v>
      </c>
      <c r="D11" t="s">
        <v>2041</v>
      </c>
      <c r="E11">
        <v>22.062506082955299</v>
      </c>
    </row>
    <row r="12" spans="1:5" x14ac:dyDescent="0.25">
      <c r="A12">
        <v>702</v>
      </c>
      <c r="B12" t="s">
        <v>1864</v>
      </c>
      <c r="C12" t="s">
        <v>2067</v>
      </c>
      <c r="D12" t="s">
        <v>2046</v>
      </c>
      <c r="E12">
        <v>20.375127895628498</v>
      </c>
    </row>
    <row r="13" spans="1:5" x14ac:dyDescent="0.25">
      <c r="A13">
        <v>702</v>
      </c>
      <c r="B13" t="s">
        <v>1864</v>
      </c>
      <c r="C13" t="s">
        <v>2067</v>
      </c>
      <c r="D13" t="s">
        <v>2042</v>
      </c>
      <c r="E13">
        <v>13.993199345692499</v>
      </c>
    </row>
    <row r="14" spans="1:5" x14ac:dyDescent="0.25">
      <c r="A14">
        <v>702</v>
      </c>
      <c r="B14" t="s">
        <v>1864</v>
      </c>
      <c r="C14" t="s">
        <v>2067</v>
      </c>
      <c r="D14" t="s">
        <v>2039</v>
      </c>
      <c r="E14">
        <v>9.03428503086087</v>
      </c>
    </row>
    <row r="15" spans="1:5" x14ac:dyDescent="0.25">
      <c r="A15">
        <v>702</v>
      </c>
      <c r="B15" t="s">
        <v>1864</v>
      </c>
      <c r="C15" t="s">
        <v>2067</v>
      </c>
      <c r="D15" t="s">
        <v>2043</v>
      </c>
      <c r="E15">
        <v>6.3445794582634099</v>
      </c>
    </row>
    <row r="16" spans="1:5" x14ac:dyDescent="0.25">
      <c r="A16">
        <v>702</v>
      </c>
      <c r="B16" t="s">
        <v>1864</v>
      </c>
      <c r="C16" t="s">
        <v>2067</v>
      </c>
      <c r="D16" t="s">
        <v>549</v>
      </c>
      <c r="E16">
        <v>28.1903021865994</v>
      </c>
    </row>
    <row r="17" spans="1:5" x14ac:dyDescent="0.25">
      <c r="A17">
        <v>703</v>
      </c>
      <c r="B17" t="s">
        <v>1863</v>
      </c>
      <c r="C17" t="s">
        <v>2067</v>
      </c>
      <c r="D17" t="s">
        <v>2041</v>
      </c>
      <c r="E17">
        <v>30.626272275546899</v>
      </c>
    </row>
    <row r="18" spans="1:5" x14ac:dyDescent="0.25">
      <c r="A18">
        <v>703</v>
      </c>
      <c r="B18" t="s">
        <v>1863</v>
      </c>
      <c r="C18" t="s">
        <v>2067</v>
      </c>
      <c r="D18" t="s">
        <v>2046</v>
      </c>
      <c r="E18">
        <v>15.706788250400599</v>
      </c>
    </row>
    <row r="19" spans="1:5" x14ac:dyDescent="0.25">
      <c r="A19">
        <v>703</v>
      </c>
      <c r="B19" t="s">
        <v>1863</v>
      </c>
      <c r="C19" t="s">
        <v>2067</v>
      </c>
      <c r="D19" t="s">
        <v>2039</v>
      </c>
      <c r="E19">
        <v>13.979130199006701</v>
      </c>
    </row>
    <row r="20" spans="1:5" x14ac:dyDescent="0.25">
      <c r="A20">
        <v>703</v>
      </c>
      <c r="B20" t="s">
        <v>1863</v>
      </c>
      <c r="C20" t="s">
        <v>2067</v>
      </c>
      <c r="D20" t="s">
        <v>2042</v>
      </c>
      <c r="E20">
        <v>13.2961417501191</v>
      </c>
    </row>
    <row r="21" spans="1:5" x14ac:dyDescent="0.25">
      <c r="A21">
        <v>703</v>
      </c>
      <c r="B21" t="s">
        <v>1863</v>
      </c>
      <c r="C21" t="s">
        <v>2067</v>
      </c>
      <c r="D21" t="s">
        <v>2056</v>
      </c>
      <c r="E21">
        <v>5.0225233018636404</v>
      </c>
    </row>
    <row r="22" spans="1:5" x14ac:dyDescent="0.25">
      <c r="A22">
        <v>703</v>
      </c>
      <c r="B22" t="s">
        <v>1863</v>
      </c>
      <c r="C22" t="s">
        <v>2067</v>
      </c>
      <c r="D22" t="s">
        <v>549</v>
      </c>
      <c r="E22">
        <v>21.369144223063099</v>
      </c>
    </row>
    <row r="23" spans="1:5" x14ac:dyDescent="0.25">
      <c r="A23">
        <v>704</v>
      </c>
      <c r="B23" t="s">
        <v>1860</v>
      </c>
      <c r="C23" t="s">
        <v>2067</v>
      </c>
      <c r="D23" t="s">
        <v>2046</v>
      </c>
      <c r="E23">
        <v>24.998583942275999</v>
      </c>
    </row>
    <row r="24" spans="1:5" x14ac:dyDescent="0.25">
      <c r="A24">
        <v>704</v>
      </c>
      <c r="B24" t="s">
        <v>1860</v>
      </c>
      <c r="C24" t="s">
        <v>2067</v>
      </c>
      <c r="D24" t="s">
        <v>2039</v>
      </c>
      <c r="E24">
        <v>15.531881450520499</v>
      </c>
    </row>
    <row r="25" spans="1:5" x14ac:dyDescent="0.25">
      <c r="A25">
        <v>704</v>
      </c>
      <c r="B25" t="s">
        <v>1860</v>
      </c>
      <c r="C25" t="s">
        <v>2067</v>
      </c>
      <c r="D25" t="s">
        <v>2054</v>
      </c>
      <c r="E25">
        <v>14.8288277492492</v>
      </c>
    </row>
    <row r="26" spans="1:5" x14ac:dyDescent="0.25">
      <c r="A26">
        <v>704</v>
      </c>
      <c r="B26" t="s">
        <v>1860</v>
      </c>
      <c r="C26" t="s">
        <v>2067</v>
      </c>
      <c r="D26" t="s">
        <v>2041</v>
      </c>
      <c r="E26">
        <v>11.382527324620501</v>
      </c>
    </row>
    <row r="27" spans="1:5" x14ac:dyDescent="0.25">
      <c r="A27">
        <v>704</v>
      </c>
      <c r="B27" t="s">
        <v>1860</v>
      </c>
      <c r="C27" t="s">
        <v>2067</v>
      </c>
      <c r="D27" t="s">
        <v>2056</v>
      </c>
      <c r="E27">
        <v>6.9128644678581601</v>
      </c>
    </row>
    <row r="28" spans="1:5" x14ac:dyDescent="0.25">
      <c r="A28">
        <v>704</v>
      </c>
      <c r="B28" t="s">
        <v>1860</v>
      </c>
      <c r="C28" t="s">
        <v>2067</v>
      </c>
      <c r="D28" t="s">
        <v>549</v>
      </c>
      <c r="E28">
        <v>26.345315065475599</v>
      </c>
    </row>
    <row r="29" spans="1:5" x14ac:dyDescent="0.25">
      <c r="A29">
        <v>705</v>
      </c>
      <c r="B29" t="s">
        <v>2068</v>
      </c>
      <c r="C29" t="s">
        <v>2067</v>
      </c>
      <c r="D29" t="s">
        <v>2041</v>
      </c>
      <c r="E29">
        <v>38.232866965802401</v>
      </c>
    </row>
    <row r="30" spans="1:5" x14ac:dyDescent="0.25">
      <c r="A30">
        <v>705</v>
      </c>
      <c r="B30" t="s">
        <v>2068</v>
      </c>
      <c r="C30" t="s">
        <v>2067</v>
      </c>
      <c r="D30" t="s">
        <v>2054</v>
      </c>
      <c r="E30">
        <v>27.7312754296509</v>
      </c>
    </row>
    <row r="31" spans="1:5" x14ac:dyDescent="0.25">
      <c r="A31">
        <v>705</v>
      </c>
      <c r="B31" t="s">
        <v>2068</v>
      </c>
      <c r="C31" t="s">
        <v>2067</v>
      </c>
      <c r="D31" t="s">
        <v>2046</v>
      </c>
      <c r="E31">
        <v>19.072744626075199</v>
      </c>
    </row>
    <row r="32" spans="1:5" x14ac:dyDescent="0.25">
      <c r="A32">
        <v>705</v>
      </c>
      <c r="B32" t="s">
        <v>2068</v>
      </c>
      <c r="C32" t="s">
        <v>2067</v>
      </c>
      <c r="D32" t="s">
        <v>2042</v>
      </c>
      <c r="E32">
        <v>4.0445344313332896</v>
      </c>
    </row>
    <row r="33" spans="1:5" x14ac:dyDescent="0.25">
      <c r="A33">
        <v>705</v>
      </c>
      <c r="B33" t="s">
        <v>2068</v>
      </c>
      <c r="C33" t="s">
        <v>2067</v>
      </c>
      <c r="D33" t="s">
        <v>2057</v>
      </c>
      <c r="E33">
        <v>3.3454790975225999</v>
      </c>
    </row>
    <row r="34" spans="1:5" x14ac:dyDescent="0.25">
      <c r="A34">
        <v>705</v>
      </c>
      <c r="B34" t="s">
        <v>2068</v>
      </c>
      <c r="C34" t="s">
        <v>2067</v>
      </c>
      <c r="D34" t="s">
        <v>549</v>
      </c>
      <c r="E34">
        <v>7.5730994496156203</v>
      </c>
    </row>
    <row r="35" spans="1:5" x14ac:dyDescent="0.25">
      <c r="A35">
        <v>706</v>
      </c>
      <c r="B35" t="s">
        <v>1886</v>
      </c>
      <c r="C35" t="s">
        <v>2067</v>
      </c>
      <c r="D35" t="s">
        <v>2041</v>
      </c>
      <c r="E35">
        <v>22.478485982005001</v>
      </c>
    </row>
    <row r="36" spans="1:5" x14ac:dyDescent="0.25">
      <c r="A36">
        <v>706</v>
      </c>
      <c r="B36" t="s">
        <v>1886</v>
      </c>
      <c r="C36" t="s">
        <v>2067</v>
      </c>
      <c r="D36" t="s">
        <v>2042</v>
      </c>
      <c r="E36">
        <v>14.5367602201213</v>
      </c>
    </row>
    <row r="37" spans="1:5" x14ac:dyDescent="0.25">
      <c r="A37">
        <v>706</v>
      </c>
      <c r="B37" t="s">
        <v>1886</v>
      </c>
      <c r="C37" t="s">
        <v>2067</v>
      </c>
      <c r="D37" t="s">
        <v>2046</v>
      </c>
      <c r="E37">
        <v>8.7890638240418308</v>
      </c>
    </row>
    <row r="38" spans="1:5" x14ac:dyDescent="0.25">
      <c r="A38">
        <v>706</v>
      </c>
      <c r="B38" t="s">
        <v>1886</v>
      </c>
      <c r="C38" t="s">
        <v>2067</v>
      </c>
      <c r="D38" t="s">
        <v>2054</v>
      </c>
      <c r="E38">
        <v>8.3669204333509501</v>
      </c>
    </row>
    <row r="39" spans="1:5" x14ac:dyDescent="0.25">
      <c r="A39">
        <v>706</v>
      </c>
      <c r="B39" t="s">
        <v>1886</v>
      </c>
      <c r="C39" t="s">
        <v>2067</v>
      </c>
      <c r="D39" t="s">
        <v>2047</v>
      </c>
      <c r="E39">
        <v>7.9136793313902203</v>
      </c>
    </row>
    <row r="40" spans="1:5" x14ac:dyDescent="0.25">
      <c r="A40">
        <v>706</v>
      </c>
      <c r="B40" t="s">
        <v>1886</v>
      </c>
      <c r="C40" t="s">
        <v>2067</v>
      </c>
      <c r="D40" t="s">
        <v>549</v>
      </c>
      <c r="E40">
        <v>37.9150902090907</v>
      </c>
    </row>
    <row r="41" spans="1:5" x14ac:dyDescent="0.25">
      <c r="A41">
        <v>707</v>
      </c>
      <c r="B41" t="s">
        <v>385</v>
      </c>
      <c r="C41" t="s">
        <v>2067</v>
      </c>
      <c r="D41" t="s">
        <v>2041</v>
      </c>
      <c r="E41">
        <v>21.769586349313599</v>
      </c>
    </row>
    <row r="42" spans="1:5" x14ac:dyDescent="0.25">
      <c r="A42">
        <v>707</v>
      </c>
      <c r="B42" t="s">
        <v>385</v>
      </c>
      <c r="C42" t="s">
        <v>2067</v>
      </c>
      <c r="D42" t="s">
        <v>2042</v>
      </c>
      <c r="E42">
        <v>15.071945720390501</v>
      </c>
    </row>
    <row r="43" spans="1:5" x14ac:dyDescent="0.25">
      <c r="A43">
        <v>707</v>
      </c>
      <c r="B43" t="s">
        <v>385</v>
      </c>
      <c r="C43" t="s">
        <v>2067</v>
      </c>
      <c r="D43" t="s">
        <v>2046</v>
      </c>
      <c r="E43">
        <v>11.9885253730939</v>
      </c>
    </row>
    <row r="44" spans="1:5" x14ac:dyDescent="0.25">
      <c r="A44">
        <v>707</v>
      </c>
      <c r="B44" t="s">
        <v>385</v>
      </c>
      <c r="C44" t="s">
        <v>2067</v>
      </c>
      <c r="D44" t="s">
        <v>2039</v>
      </c>
      <c r="E44">
        <v>9.6260322598073298</v>
      </c>
    </row>
    <row r="45" spans="1:5" x14ac:dyDescent="0.25">
      <c r="A45">
        <v>707</v>
      </c>
      <c r="B45" t="s">
        <v>385</v>
      </c>
      <c r="C45" t="s">
        <v>2067</v>
      </c>
      <c r="D45" t="s">
        <v>2054</v>
      </c>
      <c r="E45">
        <v>9.4807131618475893</v>
      </c>
    </row>
    <row r="46" spans="1:5" x14ac:dyDescent="0.25">
      <c r="A46">
        <v>707</v>
      </c>
      <c r="B46" t="s">
        <v>385</v>
      </c>
      <c r="C46" t="s">
        <v>2067</v>
      </c>
      <c r="D46" t="s">
        <v>549</v>
      </c>
      <c r="E46">
        <v>32.063197135547099</v>
      </c>
    </row>
    <row r="47" spans="1:5" x14ac:dyDescent="0.25">
      <c r="A47">
        <v>708</v>
      </c>
      <c r="B47" t="s">
        <v>1855</v>
      </c>
      <c r="C47" t="s">
        <v>2067</v>
      </c>
      <c r="D47" t="s">
        <v>2041</v>
      </c>
      <c r="E47">
        <v>33.499008241853403</v>
      </c>
    </row>
    <row r="48" spans="1:5" x14ac:dyDescent="0.25">
      <c r="A48">
        <v>708</v>
      </c>
      <c r="B48" t="s">
        <v>1855</v>
      </c>
      <c r="C48" t="s">
        <v>2067</v>
      </c>
      <c r="D48" t="s">
        <v>2039</v>
      </c>
      <c r="E48">
        <v>20.008789912707499</v>
      </c>
    </row>
    <row r="49" spans="1:5" x14ac:dyDescent="0.25">
      <c r="A49">
        <v>708</v>
      </c>
      <c r="B49" t="s">
        <v>1855</v>
      </c>
      <c r="C49" t="s">
        <v>2067</v>
      </c>
      <c r="D49" t="s">
        <v>2046</v>
      </c>
      <c r="E49">
        <v>12.7609653768186</v>
      </c>
    </row>
    <row r="50" spans="1:5" x14ac:dyDescent="0.25">
      <c r="A50">
        <v>708</v>
      </c>
      <c r="B50" t="s">
        <v>1855</v>
      </c>
      <c r="C50" t="s">
        <v>2067</v>
      </c>
      <c r="D50" t="s">
        <v>2054</v>
      </c>
      <c r="E50">
        <v>9.3923077966933803</v>
      </c>
    </row>
    <row r="51" spans="1:5" x14ac:dyDescent="0.25">
      <c r="A51">
        <v>708</v>
      </c>
      <c r="B51" t="s">
        <v>1855</v>
      </c>
      <c r="C51" t="s">
        <v>2067</v>
      </c>
      <c r="D51" t="s">
        <v>2042</v>
      </c>
      <c r="E51">
        <v>6.2780162641055703</v>
      </c>
    </row>
    <row r="52" spans="1:5" x14ac:dyDescent="0.25">
      <c r="A52">
        <v>708</v>
      </c>
      <c r="B52" t="s">
        <v>1855</v>
      </c>
      <c r="C52" t="s">
        <v>2067</v>
      </c>
      <c r="D52" t="s">
        <v>549</v>
      </c>
      <c r="E52">
        <v>18.060912407821601</v>
      </c>
    </row>
    <row r="53" spans="1:5" x14ac:dyDescent="0.25">
      <c r="A53">
        <v>709</v>
      </c>
      <c r="B53" t="s">
        <v>1854</v>
      </c>
      <c r="C53" t="s">
        <v>2067</v>
      </c>
      <c r="D53" t="s">
        <v>2041</v>
      </c>
      <c r="E53">
        <v>31.972598111143501</v>
      </c>
    </row>
    <row r="54" spans="1:5" x14ac:dyDescent="0.25">
      <c r="A54">
        <v>709</v>
      </c>
      <c r="B54" t="s">
        <v>1854</v>
      </c>
      <c r="C54" t="s">
        <v>2067</v>
      </c>
      <c r="D54" t="s">
        <v>2054</v>
      </c>
      <c r="E54">
        <v>12.369610531043101</v>
      </c>
    </row>
    <row r="55" spans="1:5" x14ac:dyDescent="0.25">
      <c r="A55">
        <v>709</v>
      </c>
      <c r="B55" t="s">
        <v>1854</v>
      </c>
      <c r="C55" t="s">
        <v>2067</v>
      </c>
      <c r="D55" t="s">
        <v>2046</v>
      </c>
      <c r="E55">
        <v>10.33773669897</v>
      </c>
    </row>
    <row r="56" spans="1:5" x14ac:dyDescent="0.25">
      <c r="A56">
        <v>709</v>
      </c>
      <c r="B56" t="s">
        <v>1854</v>
      </c>
      <c r="C56" t="s">
        <v>2067</v>
      </c>
      <c r="D56" t="s">
        <v>2047</v>
      </c>
      <c r="E56">
        <v>9.5888885494110205</v>
      </c>
    </row>
    <row r="57" spans="1:5" x14ac:dyDescent="0.25">
      <c r="A57">
        <v>709</v>
      </c>
      <c r="B57" t="s">
        <v>1854</v>
      </c>
      <c r="C57" t="s">
        <v>2067</v>
      </c>
      <c r="D57" t="s">
        <v>2039</v>
      </c>
      <c r="E57">
        <v>8.4741020753982106</v>
      </c>
    </row>
    <row r="58" spans="1:5" x14ac:dyDescent="0.25">
      <c r="A58">
        <v>709</v>
      </c>
      <c r="B58" t="s">
        <v>1854</v>
      </c>
      <c r="C58" t="s">
        <v>2067</v>
      </c>
      <c r="D58" t="s">
        <v>549</v>
      </c>
      <c r="E58">
        <v>27.257064034034201</v>
      </c>
    </row>
    <row r="59" spans="1:5" x14ac:dyDescent="0.25">
      <c r="A59">
        <v>710</v>
      </c>
      <c r="B59" t="s">
        <v>1851</v>
      </c>
      <c r="C59" t="s">
        <v>2067</v>
      </c>
      <c r="D59" t="s">
        <v>2046</v>
      </c>
      <c r="E59">
        <v>17.183849192247699</v>
      </c>
    </row>
    <row r="60" spans="1:5" x14ac:dyDescent="0.25">
      <c r="A60">
        <v>710</v>
      </c>
      <c r="B60" t="s">
        <v>1851</v>
      </c>
      <c r="C60" t="s">
        <v>2067</v>
      </c>
      <c r="D60" t="s">
        <v>2041</v>
      </c>
      <c r="E60">
        <v>16.923925967082301</v>
      </c>
    </row>
    <row r="61" spans="1:5" x14ac:dyDescent="0.25">
      <c r="A61">
        <v>710</v>
      </c>
      <c r="B61" t="s">
        <v>1851</v>
      </c>
      <c r="C61" t="s">
        <v>2067</v>
      </c>
      <c r="D61" t="s">
        <v>2047</v>
      </c>
      <c r="E61">
        <v>16.0450766186392</v>
      </c>
    </row>
    <row r="62" spans="1:5" x14ac:dyDescent="0.25">
      <c r="A62">
        <v>710</v>
      </c>
      <c r="B62" t="s">
        <v>1851</v>
      </c>
      <c r="C62" t="s">
        <v>2067</v>
      </c>
      <c r="D62" t="s">
        <v>2045</v>
      </c>
      <c r="E62">
        <v>9.6366297492156008</v>
      </c>
    </row>
    <row r="63" spans="1:5" x14ac:dyDescent="0.25">
      <c r="A63">
        <v>710</v>
      </c>
      <c r="B63" t="s">
        <v>1851</v>
      </c>
      <c r="C63" t="s">
        <v>2067</v>
      </c>
      <c r="D63" t="s">
        <v>2042</v>
      </c>
      <c r="E63">
        <v>8.2607606163158795</v>
      </c>
    </row>
    <row r="64" spans="1:5" x14ac:dyDescent="0.25">
      <c r="A64">
        <v>710</v>
      </c>
      <c r="B64" t="s">
        <v>1851</v>
      </c>
      <c r="C64" t="s">
        <v>2067</v>
      </c>
      <c r="D64" t="s">
        <v>549</v>
      </c>
      <c r="E64">
        <v>31.9497578564993</v>
      </c>
    </row>
    <row r="65" spans="1:5" x14ac:dyDescent="0.25">
      <c r="A65">
        <v>711</v>
      </c>
      <c r="B65" t="s">
        <v>1850</v>
      </c>
      <c r="C65" t="s">
        <v>2067</v>
      </c>
      <c r="D65" t="s">
        <v>2041</v>
      </c>
      <c r="E65">
        <v>27.362330986726398</v>
      </c>
    </row>
    <row r="66" spans="1:5" x14ac:dyDescent="0.25">
      <c r="A66">
        <v>711</v>
      </c>
      <c r="B66" t="s">
        <v>1850</v>
      </c>
      <c r="C66" t="s">
        <v>2067</v>
      </c>
      <c r="D66" t="s">
        <v>2056</v>
      </c>
      <c r="E66">
        <v>20.2000230773467</v>
      </c>
    </row>
    <row r="67" spans="1:5" x14ac:dyDescent="0.25">
      <c r="A67">
        <v>711</v>
      </c>
      <c r="B67" t="s">
        <v>1850</v>
      </c>
      <c r="C67" t="s">
        <v>2067</v>
      </c>
      <c r="D67" t="s">
        <v>2054</v>
      </c>
      <c r="E67">
        <v>17.272792865057902</v>
      </c>
    </row>
    <row r="68" spans="1:5" x14ac:dyDescent="0.25">
      <c r="A68">
        <v>711</v>
      </c>
      <c r="B68" t="s">
        <v>1850</v>
      </c>
      <c r="C68" t="s">
        <v>2067</v>
      </c>
      <c r="D68" t="s">
        <v>2046</v>
      </c>
      <c r="E68">
        <v>7.0989847423754098</v>
      </c>
    </row>
    <row r="69" spans="1:5" x14ac:dyDescent="0.25">
      <c r="A69">
        <v>711</v>
      </c>
      <c r="B69" t="s">
        <v>1850</v>
      </c>
      <c r="C69" t="s">
        <v>2067</v>
      </c>
      <c r="D69" t="s">
        <v>2039</v>
      </c>
      <c r="E69">
        <v>6.7517004506349698</v>
      </c>
    </row>
    <row r="70" spans="1:5" x14ac:dyDescent="0.25">
      <c r="A70">
        <v>711</v>
      </c>
      <c r="B70" t="s">
        <v>1850</v>
      </c>
      <c r="C70" t="s">
        <v>2067</v>
      </c>
      <c r="D70" t="s">
        <v>549</v>
      </c>
      <c r="E70">
        <v>21.314167877858601</v>
      </c>
    </row>
    <row r="71" spans="1:5" x14ac:dyDescent="0.25">
      <c r="A71">
        <v>712</v>
      </c>
      <c r="B71" t="s">
        <v>81</v>
      </c>
      <c r="C71" t="s">
        <v>2067</v>
      </c>
      <c r="D71" t="s">
        <v>2042</v>
      </c>
      <c r="E71">
        <v>18.404002112548699</v>
      </c>
    </row>
    <row r="72" spans="1:5" x14ac:dyDescent="0.25">
      <c r="A72">
        <v>712</v>
      </c>
      <c r="B72" t="s">
        <v>81</v>
      </c>
      <c r="C72" t="s">
        <v>2067</v>
      </c>
      <c r="D72" t="s">
        <v>2054</v>
      </c>
      <c r="E72">
        <v>17.118464514603801</v>
      </c>
    </row>
    <row r="73" spans="1:5" x14ac:dyDescent="0.25">
      <c r="A73">
        <v>712</v>
      </c>
      <c r="B73" t="s">
        <v>81</v>
      </c>
      <c r="C73" t="s">
        <v>2067</v>
      </c>
      <c r="D73" t="s">
        <v>2039</v>
      </c>
      <c r="E73">
        <v>15.297787141086401</v>
      </c>
    </row>
    <row r="74" spans="1:5" x14ac:dyDescent="0.25">
      <c r="A74">
        <v>712</v>
      </c>
      <c r="B74" t="s">
        <v>81</v>
      </c>
      <c r="C74" t="s">
        <v>2067</v>
      </c>
      <c r="D74" t="s">
        <v>2046</v>
      </c>
      <c r="E74">
        <v>14.4775259132385</v>
      </c>
    </row>
    <row r="75" spans="1:5" x14ac:dyDescent="0.25">
      <c r="A75">
        <v>712</v>
      </c>
      <c r="B75" t="s">
        <v>81</v>
      </c>
      <c r="C75" t="s">
        <v>2067</v>
      </c>
      <c r="D75" t="s">
        <v>2041</v>
      </c>
      <c r="E75">
        <v>8.8006313234923006</v>
      </c>
    </row>
    <row r="76" spans="1:5" x14ac:dyDescent="0.25">
      <c r="A76">
        <v>712</v>
      </c>
      <c r="B76" t="s">
        <v>81</v>
      </c>
      <c r="C76" t="s">
        <v>2067</v>
      </c>
      <c r="D76" t="s">
        <v>549</v>
      </c>
      <c r="E76">
        <v>25.901588995030298</v>
      </c>
    </row>
    <row r="77" spans="1:5" x14ac:dyDescent="0.25">
      <c r="A77">
        <v>713</v>
      </c>
      <c r="B77" t="s">
        <v>1847</v>
      </c>
      <c r="C77" t="s">
        <v>2067</v>
      </c>
      <c r="D77" t="s">
        <v>2041</v>
      </c>
      <c r="E77">
        <v>21.6610688718837</v>
      </c>
    </row>
    <row r="78" spans="1:5" x14ac:dyDescent="0.25">
      <c r="A78">
        <v>713</v>
      </c>
      <c r="B78" t="s">
        <v>1847</v>
      </c>
      <c r="C78" t="s">
        <v>2067</v>
      </c>
      <c r="D78" t="s">
        <v>2039</v>
      </c>
      <c r="E78">
        <v>19.059795004807501</v>
      </c>
    </row>
    <row r="79" spans="1:5" x14ac:dyDescent="0.25">
      <c r="A79">
        <v>713</v>
      </c>
      <c r="B79" t="s">
        <v>1847</v>
      </c>
      <c r="C79" t="s">
        <v>2067</v>
      </c>
      <c r="D79" t="s">
        <v>2046</v>
      </c>
      <c r="E79">
        <v>10.543484415470999</v>
      </c>
    </row>
    <row r="80" spans="1:5" x14ac:dyDescent="0.25">
      <c r="A80">
        <v>713</v>
      </c>
      <c r="B80" t="s">
        <v>1847</v>
      </c>
      <c r="C80" t="s">
        <v>2067</v>
      </c>
      <c r="D80" t="s">
        <v>2054</v>
      </c>
      <c r="E80">
        <v>7.93584800509774</v>
      </c>
    </row>
    <row r="81" spans="1:5" x14ac:dyDescent="0.25">
      <c r="A81">
        <v>713</v>
      </c>
      <c r="B81" t="s">
        <v>1847</v>
      </c>
      <c r="C81" t="s">
        <v>2067</v>
      </c>
      <c r="D81" t="s">
        <v>2042</v>
      </c>
      <c r="E81">
        <v>7.5875850216877003</v>
      </c>
    </row>
    <row r="82" spans="1:5" x14ac:dyDescent="0.25">
      <c r="A82" s="6">
        <v>713</v>
      </c>
      <c r="B82" s="6" t="s">
        <v>1847</v>
      </c>
      <c r="C82" s="6" t="s">
        <v>2067</v>
      </c>
      <c r="D82" s="6" t="s">
        <v>549</v>
      </c>
      <c r="E82" s="6">
        <v>33.212218681052299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2"/>
  <dimension ref="A1:D29"/>
  <sheetViews>
    <sheetView workbookViewId="0"/>
  </sheetViews>
  <sheetFormatPr defaultRowHeight="15" x14ac:dyDescent="0.25"/>
  <cols>
    <col min="1" max="1" width="23.42578125" customWidth="1"/>
    <col min="2" max="2" width="15.7109375" customWidth="1"/>
    <col min="3" max="3" width="16.140625" customWidth="1"/>
    <col min="4" max="4" width="17.140625" customWidth="1"/>
  </cols>
  <sheetData>
    <row r="1" spans="1:4" x14ac:dyDescent="0.25">
      <c r="A1" s="224" t="s">
        <v>2215</v>
      </c>
    </row>
    <row r="2" spans="1:4" x14ac:dyDescent="0.25">
      <c r="A2" s="131" t="s">
        <v>538</v>
      </c>
    </row>
    <row r="3" spans="1:4" ht="15.75" thickBot="1" x14ac:dyDescent="0.3"/>
    <row r="4" spans="1:4" x14ac:dyDescent="0.25">
      <c r="A4" s="490"/>
      <c r="B4" s="489" t="s">
        <v>2106</v>
      </c>
      <c r="C4" s="489" t="s">
        <v>2105</v>
      </c>
      <c r="D4" s="489" t="s">
        <v>2104</v>
      </c>
    </row>
    <row r="5" spans="1:4" ht="15.75" thickBot="1" x14ac:dyDescent="0.3">
      <c r="A5" s="488"/>
      <c r="B5" s="487" t="s">
        <v>860</v>
      </c>
      <c r="C5" s="487" t="s">
        <v>859</v>
      </c>
      <c r="D5" s="487" t="s">
        <v>398</v>
      </c>
    </row>
    <row r="6" spans="1:4" x14ac:dyDescent="0.25">
      <c r="A6" s="484" t="s">
        <v>2103</v>
      </c>
      <c r="B6" s="483" t="s">
        <v>2102</v>
      </c>
      <c r="C6" s="483" t="s">
        <v>2101</v>
      </c>
      <c r="D6" s="483" t="s">
        <v>2100</v>
      </c>
    </row>
    <row r="7" spans="1:4" x14ac:dyDescent="0.25">
      <c r="A7" s="484"/>
      <c r="B7" s="483">
        <v>-2.3809</v>
      </c>
      <c r="C7" s="483">
        <v>-10.028700000000001</v>
      </c>
      <c r="D7" s="483">
        <v>-2.4769000000000001</v>
      </c>
    </row>
    <row r="8" spans="1:4" x14ac:dyDescent="0.25">
      <c r="A8" s="484" t="s">
        <v>2099</v>
      </c>
      <c r="B8" s="483" t="s">
        <v>2098</v>
      </c>
      <c r="C8" s="483">
        <v>2.0194000000000001</v>
      </c>
      <c r="D8" s="483" t="s">
        <v>2097</v>
      </c>
    </row>
    <row r="9" spans="1:4" x14ac:dyDescent="0.25">
      <c r="A9" s="484"/>
      <c r="B9" s="483">
        <v>-0.27229999999999999</v>
      </c>
      <c r="C9" s="483">
        <v>-1.6688000000000001</v>
      </c>
      <c r="D9" s="483">
        <v>-0.28050000000000003</v>
      </c>
    </row>
    <row r="10" spans="1:4" x14ac:dyDescent="0.25">
      <c r="A10" s="484" t="s">
        <v>2096</v>
      </c>
      <c r="B10" s="483" t="s">
        <v>2095</v>
      </c>
      <c r="C10" s="483">
        <v>-3.8508</v>
      </c>
      <c r="D10" s="483" t="s">
        <v>2094</v>
      </c>
    </row>
    <row r="11" spans="1:4" x14ac:dyDescent="0.25">
      <c r="A11" s="484"/>
      <c r="B11" s="483">
        <v>-0.35659999999999997</v>
      </c>
      <c r="C11" s="483">
        <v>-2.7513000000000001</v>
      </c>
      <c r="D11" s="483">
        <v>-0.35970000000000002</v>
      </c>
    </row>
    <row r="12" spans="1:4" x14ac:dyDescent="0.25">
      <c r="A12" s="484" t="s">
        <v>861</v>
      </c>
      <c r="B12" s="483" t="s">
        <v>2093</v>
      </c>
      <c r="C12" s="483" t="s">
        <v>2092</v>
      </c>
      <c r="D12" s="483" t="s">
        <v>2091</v>
      </c>
    </row>
    <row r="13" spans="1:4" x14ac:dyDescent="0.25">
      <c r="A13" s="484"/>
      <c r="B13" s="483">
        <v>-0.21179999999999999</v>
      </c>
      <c r="C13" s="483">
        <v>-0.43909999999999999</v>
      </c>
      <c r="D13" s="483">
        <v>-0.22070000000000001</v>
      </c>
    </row>
    <row r="14" spans="1:4" x14ac:dyDescent="0.25">
      <c r="A14" s="484" t="s">
        <v>858</v>
      </c>
      <c r="B14" s="483" t="s">
        <v>2090</v>
      </c>
      <c r="C14" s="483">
        <v>0.86699999999999999</v>
      </c>
      <c r="D14" s="483" t="s">
        <v>2089</v>
      </c>
    </row>
    <row r="15" spans="1:4" x14ac:dyDescent="0.25">
      <c r="A15" s="484"/>
      <c r="B15" s="483">
        <v>-0.29699999999999999</v>
      </c>
      <c r="C15" s="483">
        <v>-0.77959999999999996</v>
      </c>
      <c r="D15" s="483">
        <v>-0.30969999999999998</v>
      </c>
    </row>
    <row r="16" spans="1:4" x14ac:dyDescent="0.25">
      <c r="A16" s="484" t="s">
        <v>2088</v>
      </c>
      <c r="B16" s="483">
        <v>1.2999999999999999E-3</v>
      </c>
      <c r="C16" s="483">
        <v>2E-3</v>
      </c>
      <c r="D16" s="483">
        <v>-4.1999999999999997E-3</v>
      </c>
    </row>
    <row r="17" spans="1:4" x14ac:dyDescent="0.25">
      <c r="A17" s="484"/>
      <c r="B17" s="483">
        <v>-1.9E-3</v>
      </c>
      <c r="C17" s="483">
        <v>-2E-3</v>
      </c>
      <c r="D17" s="483">
        <v>-2.8999999999999998E-3</v>
      </c>
    </row>
    <row r="18" spans="1:4" x14ac:dyDescent="0.25">
      <c r="A18" s="484" t="s">
        <v>2087</v>
      </c>
      <c r="B18" s="483" t="s">
        <v>2086</v>
      </c>
      <c r="C18" s="483">
        <v>-8.0000000000000002E-3</v>
      </c>
      <c r="D18" s="483">
        <v>-2.8999999999999998E-3</v>
      </c>
    </row>
    <row r="19" spans="1:4" x14ac:dyDescent="0.25">
      <c r="A19" s="484"/>
      <c r="B19" s="483">
        <v>-1.9E-3</v>
      </c>
      <c r="C19" s="483">
        <v>-5.3E-3</v>
      </c>
      <c r="D19" s="483">
        <v>-3.3E-3</v>
      </c>
    </row>
    <row r="20" spans="1:4" x14ac:dyDescent="0.25">
      <c r="A20" s="484" t="s">
        <v>2085</v>
      </c>
      <c r="B20" s="483" t="s">
        <v>2084</v>
      </c>
      <c r="C20" s="483">
        <v>-0.4415</v>
      </c>
      <c r="D20" s="483" t="s">
        <v>2083</v>
      </c>
    </row>
    <row r="21" spans="1:4" ht="15.75" thickBot="1" x14ac:dyDescent="0.3">
      <c r="A21" s="484"/>
      <c r="B21" s="483">
        <v>-6.0699999999999997E-2</v>
      </c>
      <c r="C21" s="483">
        <v>-0.30149999999999999</v>
      </c>
      <c r="D21" s="483">
        <v>-6.2799999999999995E-2</v>
      </c>
    </row>
    <row r="22" spans="1:4" x14ac:dyDescent="0.25">
      <c r="A22" s="486" t="s">
        <v>2082</v>
      </c>
      <c r="B22" s="485" t="s">
        <v>2081</v>
      </c>
      <c r="C22" s="485">
        <v>936</v>
      </c>
      <c r="D22" s="485" t="s">
        <v>2080</v>
      </c>
    </row>
    <row r="23" spans="1:4" ht="30" x14ac:dyDescent="0.25">
      <c r="A23" s="484" t="s">
        <v>1843</v>
      </c>
      <c r="B23" s="483">
        <v>805</v>
      </c>
      <c r="C23" s="483">
        <v>39</v>
      </c>
      <c r="D23" s="483">
        <v>766</v>
      </c>
    </row>
    <row r="24" spans="1:4" x14ac:dyDescent="0.25">
      <c r="A24" s="484" t="s">
        <v>2079</v>
      </c>
      <c r="B24" s="483" t="s">
        <v>2076</v>
      </c>
      <c r="C24" s="483" t="s">
        <v>2076</v>
      </c>
      <c r="D24" s="483" t="s">
        <v>2076</v>
      </c>
    </row>
    <row r="25" spans="1:4" x14ac:dyDescent="0.25">
      <c r="A25" s="484" t="s">
        <v>2078</v>
      </c>
      <c r="B25" s="483" t="s">
        <v>2076</v>
      </c>
      <c r="C25" s="483" t="s">
        <v>2076</v>
      </c>
      <c r="D25" s="483" t="s">
        <v>2076</v>
      </c>
    </row>
    <row r="26" spans="1:4" x14ac:dyDescent="0.25">
      <c r="A26" s="484" t="s">
        <v>2077</v>
      </c>
      <c r="B26" s="483" t="s">
        <v>2076</v>
      </c>
      <c r="C26" s="483" t="s">
        <v>2076</v>
      </c>
      <c r="D26" s="483" t="s">
        <v>2076</v>
      </c>
    </row>
    <row r="27" spans="1:4" x14ac:dyDescent="0.25">
      <c r="A27" s="484" t="s">
        <v>2075</v>
      </c>
      <c r="B27" s="483">
        <v>0.57820000000000005</v>
      </c>
      <c r="C27" s="483">
        <v>0.77629999999999999</v>
      </c>
      <c r="D27" s="483">
        <v>0.57589999999999997</v>
      </c>
    </row>
    <row r="28" spans="1:4" x14ac:dyDescent="0.25">
      <c r="A28" s="484" t="s">
        <v>2074</v>
      </c>
      <c r="B28" s="483">
        <v>0.57869999999999999</v>
      </c>
      <c r="C28" s="483">
        <v>0.78300000000000003</v>
      </c>
      <c r="D28" s="483">
        <v>0.57650000000000001</v>
      </c>
    </row>
    <row r="29" spans="1:4" ht="15.75" thickBot="1" x14ac:dyDescent="0.3">
      <c r="A29" s="482" t="s">
        <v>2073</v>
      </c>
      <c r="B29" s="481" t="s">
        <v>2072</v>
      </c>
      <c r="C29" s="481" t="s">
        <v>2071</v>
      </c>
      <c r="D29" s="481" t="s">
        <v>2070</v>
      </c>
    </row>
  </sheetData>
  <hyperlinks>
    <hyperlink ref="A2" location="Contents!A1" display="Back to contents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3"/>
  <dimension ref="A1:E17"/>
  <sheetViews>
    <sheetView workbookViewId="0">
      <selection activeCell="A2" sqref="A2"/>
    </sheetView>
  </sheetViews>
  <sheetFormatPr defaultRowHeight="15" x14ac:dyDescent="0.25"/>
  <cols>
    <col min="1" max="1" width="21.28515625" bestFit="1" customWidth="1"/>
  </cols>
  <sheetData>
    <row r="1" spans="1:5" x14ac:dyDescent="0.25">
      <c r="A1" s="224" t="s">
        <v>2216</v>
      </c>
    </row>
    <row r="2" spans="1:5" x14ac:dyDescent="0.25">
      <c r="A2" s="131" t="s">
        <v>538</v>
      </c>
    </row>
    <row r="3" spans="1:5" ht="15.75" thickBot="1" x14ac:dyDescent="0.3"/>
    <row r="4" spans="1:5" x14ac:dyDescent="0.25">
      <c r="A4" s="498"/>
      <c r="B4" s="489" t="s">
        <v>2106</v>
      </c>
      <c r="C4" s="489" t="s">
        <v>2105</v>
      </c>
      <c r="D4" s="489" t="s">
        <v>2104</v>
      </c>
      <c r="E4" s="489" t="s">
        <v>2127</v>
      </c>
    </row>
    <row r="5" spans="1:5" ht="30.75" thickBot="1" x14ac:dyDescent="0.3">
      <c r="A5" s="497"/>
      <c r="B5" s="496" t="s">
        <v>2126</v>
      </c>
      <c r="C5" s="496" t="s">
        <v>2125</v>
      </c>
      <c r="D5" s="496" t="s">
        <v>2124</v>
      </c>
      <c r="E5" s="496" t="s">
        <v>2123</v>
      </c>
    </row>
    <row r="6" spans="1:5" x14ac:dyDescent="0.25">
      <c r="A6" s="493" t="s">
        <v>2122</v>
      </c>
      <c r="B6" s="470">
        <v>-6.12</v>
      </c>
      <c r="C6" s="470">
        <v>16.029</v>
      </c>
      <c r="D6" s="470">
        <v>9.8119999999999994</v>
      </c>
      <c r="E6" s="470">
        <v>-2.0169999999999999</v>
      </c>
    </row>
    <row r="7" spans="1:5" x14ac:dyDescent="0.25">
      <c r="B7" s="470">
        <v>-24.190999999999999</v>
      </c>
      <c r="C7" s="470">
        <v>-18.655000000000001</v>
      </c>
      <c r="D7" s="470">
        <v>-10.78</v>
      </c>
      <c r="E7" s="470">
        <v>-6.5229999999999997</v>
      </c>
    </row>
    <row r="8" spans="1:5" x14ac:dyDescent="0.25">
      <c r="A8" s="493" t="s">
        <v>2121</v>
      </c>
      <c r="B8" s="470" t="s">
        <v>2120</v>
      </c>
      <c r="C8" s="470" t="s">
        <v>2119</v>
      </c>
      <c r="D8" s="470" t="s">
        <v>2118</v>
      </c>
      <c r="E8" s="470" t="s">
        <v>2117</v>
      </c>
    </row>
    <row r="9" spans="1:5" x14ac:dyDescent="0.25">
      <c r="B9" s="470">
        <v>-0.22500000000000001</v>
      </c>
      <c r="C9" s="470">
        <v>-0.154</v>
      </c>
      <c r="D9" s="470">
        <v>-7.1999999999999995E-2</v>
      </c>
      <c r="E9" s="470">
        <v>-3.78E-2</v>
      </c>
    </row>
    <row r="10" spans="1:5" x14ac:dyDescent="0.25">
      <c r="A10" s="493" t="s">
        <v>1870</v>
      </c>
      <c r="B10" s="470">
        <v>1.3160000000000001</v>
      </c>
      <c r="C10" s="470">
        <v>0.91500000000000004</v>
      </c>
      <c r="D10" s="470" t="s">
        <v>2116</v>
      </c>
      <c r="E10" s="470" t="s">
        <v>2115</v>
      </c>
    </row>
    <row r="11" spans="1:5" ht="15.75" thickBot="1" x14ac:dyDescent="0.3">
      <c r="B11" s="470">
        <v>-1.0840000000000001</v>
      </c>
      <c r="C11" s="470">
        <v>-1.0760000000000001</v>
      </c>
      <c r="D11" s="470">
        <v>-0.67100000000000004</v>
      </c>
      <c r="E11" s="470">
        <v>-0.47199999999999998</v>
      </c>
    </row>
    <row r="12" spans="1:5" x14ac:dyDescent="0.25">
      <c r="A12" s="495" t="s">
        <v>2114</v>
      </c>
      <c r="B12" s="494">
        <v>20</v>
      </c>
      <c r="C12" s="494">
        <v>29</v>
      </c>
      <c r="D12" s="494">
        <v>45</v>
      </c>
      <c r="E12" s="494">
        <v>75</v>
      </c>
    </row>
    <row r="13" spans="1:5" x14ac:dyDescent="0.25">
      <c r="A13" s="493" t="s">
        <v>2113</v>
      </c>
      <c r="B13" s="470">
        <v>9</v>
      </c>
      <c r="C13" s="470">
        <v>10</v>
      </c>
      <c r="D13" s="470">
        <v>11</v>
      </c>
      <c r="E13" s="470">
        <v>12</v>
      </c>
    </row>
    <row r="14" spans="1:5" x14ac:dyDescent="0.25">
      <c r="A14" s="493" t="s">
        <v>2079</v>
      </c>
      <c r="B14" s="470" t="s">
        <v>2076</v>
      </c>
      <c r="C14" s="470" t="s">
        <v>2076</v>
      </c>
      <c r="D14" s="470" t="s">
        <v>2076</v>
      </c>
      <c r="E14" s="470" t="s">
        <v>2076</v>
      </c>
    </row>
    <row r="15" spans="1:5" x14ac:dyDescent="0.25">
      <c r="A15" s="493" t="s">
        <v>2112</v>
      </c>
      <c r="B15" s="470">
        <v>0.57750000000000001</v>
      </c>
      <c r="C15" s="470">
        <v>0.60370000000000001</v>
      </c>
      <c r="D15" s="470">
        <v>0.79800000000000004</v>
      </c>
      <c r="E15" s="470">
        <v>0.88370000000000004</v>
      </c>
    </row>
    <row r="16" spans="1:5" x14ac:dyDescent="0.25">
      <c r="A16" s="493" t="s">
        <v>2075</v>
      </c>
      <c r="B16" s="470">
        <v>0.38250000000000001</v>
      </c>
      <c r="C16" s="470">
        <v>0.49559999999999998</v>
      </c>
      <c r="D16" s="470">
        <v>0.7661</v>
      </c>
      <c r="E16" s="470">
        <v>0.87350000000000005</v>
      </c>
    </row>
    <row r="17" spans="1:5" ht="15.75" thickBot="1" x14ac:dyDescent="0.3">
      <c r="A17" s="492" t="s">
        <v>2111</v>
      </c>
      <c r="B17" s="491" t="s">
        <v>2110</v>
      </c>
      <c r="C17" s="491" t="s">
        <v>2109</v>
      </c>
      <c r="D17" s="491" t="s">
        <v>2108</v>
      </c>
      <c r="E17" s="491" t="s">
        <v>2107</v>
      </c>
    </row>
  </sheetData>
  <hyperlinks>
    <hyperlink ref="A2" location="Contents!A1" display="Back to contents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4"/>
  <dimension ref="A1:E17"/>
  <sheetViews>
    <sheetView workbookViewId="0">
      <selection activeCell="A2" sqref="A2"/>
    </sheetView>
  </sheetViews>
  <sheetFormatPr defaultRowHeight="15" x14ac:dyDescent="0.25"/>
  <cols>
    <col min="1" max="1" width="21.28515625" bestFit="1" customWidth="1"/>
  </cols>
  <sheetData>
    <row r="1" spans="1:5" x14ac:dyDescent="0.25">
      <c r="A1" s="224" t="s">
        <v>2217</v>
      </c>
    </row>
    <row r="2" spans="1:5" x14ac:dyDescent="0.25">
      <c r="A2" s="131" t="s">
        <v>538</v>
      </c>
    </row>
    <row r="3" spans="1:5" ht="15.75" thickBot="1" x14ac:dyDescent="0.3"/>
    <row r="4" spans="1:5" x14ac:dyDescent="0.25">
      <c r="A4" s="498"/>
      <c r="B4" s="489" t="s">
        <v>2106</v>
      </c>
      <c r="C4" s="489" t="s">
        <v>2105</v>
      </c>
      <c r="D4" s="489" t="s">
        <v>2104</v>
      </c>
      <c r="E4" s="489" t="s">
        <v>2127</v>
      </c>
    </row>
    <row r="5" spans="1:5" ht="30.75" thickBot="1" x14ac:dyDescent="0.3">
      <c r="A5" s="497"/>
      <c r="B5" s="496" t="s">
        <v>2126</v>
      </c>
      <c r="C5" s="496" t="s">
        <v>2125</v>
      </c>
      <c r="D5" s="496" t="s">
        <v>2124</v>
      </c>
      <c r="E5" s="496" t="s">
        <v>2123</v>
      </c>
    </row>
    <row r="6" spans="1:5" x14ac:dyDescent="0.25">
      <c r="A6" s="493" t="s">
        <v>2122</v>
      </c>
      <c r="B6" s="470">
        <v>2.7490000000000001</v>
      </c>
      <c r="C6" s="470">
        <v>23.425999999999998</v>
      </c>
      <c r="D6" s="470">
        <v>14.208</v>
      </c>
      <c r="E6" s="470">
        <v>5.008</v>
      </c>
    </row>
    <row r="7" spans="1:5" x14ac:dyDescent="0.25">
      <c r="B7" s="470">
        <v>-17.62</v>
      </c>
      <c r="C7" s="470">
        <v>-13.013999999999999</v>
      </c>
      <c r="D7" s="470">
        <v>-7.8</v>
      </c>
      <c r="E7" s="470" t="s">
        <v>2136</v>
      </c>
    </row>
    <row r="8" spans="1:5" x14ac:dyDescent="0.25">
      <c r="A8" s="493" t="s">
        <v>2121</v>
      </c>
      <c r="B8" s="470" t="s">
        <v>2135</v>
      </c>
      <c r="C8" s="470" t="s">
        <v>2134</v>
      </c>
      <c r="D8" s="470" t="s">
        <v>2133</v>
      </c>
      <c r="E8" s="470" t="s">
        <v>2132</v>
      </c>
    </row>
    <row r="9" spans="1:5" x14ac:dyDescent="0.25">
      <c r="B9" s="470">
        <v>-0.14000000000000001</v>
      </c>
      <c r="C9" s="470">
        <v>-0.10199999999999999</v>
      </c>
      <c r="D9" s="470">
        <v>-5.7000000000000002E-2</v>
      </c>
      <c r="E9" s="470">
        <v>-2.7E-2</v>
      </c>
    </row>
    <row r="10" spans="1:5" x14ac:dyDescent="0.25">
      <c r="A10" s="493" t="s">
        <v>1870</v>
      </c>
      <c r="B10" s="470">
        <v>-0.27100000000000002</v>
      </c>
      <c r="C10" s="470">
        <v>-5.0000000000000001E-3</v>
      </c>
      <c r="D10" s="470">
        <v>-0.34499999999999997</v>
      </c>
      <c r="E10" s="470">
        <v>-4.9000000000000002E-2</v>
      </c>
    </row>
    <row r="11" spans="1:5" ht="15.75" thickBot="1" x14ac:dyDescent="0.3">
      <c r="B11" s="470">
        <v>-0.77500000000000002</v>
      </c>
      <c r="C11" s="470">
        <v>-0.747</v>
      </c>
      <c r="D11" s="470">
        <v>-0.48299999999999998</v>
      </c>
      <c r="E11" s="470">
        <v>-0.311</v>
      </c>
    </row>
    <row r="12" spans="1:5" x14ac:dyDescent="0.25">
      <c r="A12" s="495" t="s">
        <v>2114</v>
      </c>
      <c r="B12" s="494">
        <v>20</v>
      </c>
      <c r="C12" s="494">
        <v>29</v>
      </c>
      <c r="D12" s="494">
        <v>45</v>
      </c>
      <c r="E12" s="494">
        <v>75</v>
      </c>
    </row>
    <row r="13" spans="1:5" x14ac:dyDescent="0.25">
      <c r="A13" s="493" t="s">
        <v>2113</v>
      </c>
      <c r="B13" s="470">
        <v>9</v>
      </c>
      <c r="C13" s="470">
        <v>10</v>
      </c>
      <c r="D13" s="470">
        <v>11</v>
      </c>
      <c r="E13" s="470">
        <v>12</v>
      </c>
    </row>
    <row r="14" spans="1:5" x14ac:dyDescent="0.25">
      <c r="A14" s="493" t="s">
        <v>2079</v>
      </c>
      <c r="B14" s="470" t="s">
        <v>2076</v>
      </c>
      <c r="C14" s="470" t="s">
        <v>2076</v>
      </c>
      <c r="D14" s="470" t="s">
        <v>2076</v>
      </c>
      <c r="E14" s="470" t="s">
        <v>2076</v>
      </c>
    </row>
    <row r="15" spans="1:5" x14ac:dyDescent="0.25">
      <c r="A15" s="493" t="s">
        <v>2112</v>
      </c>
      <c r="B15" s="470">
        <v>0.83089999999999997</v>
      </c>
      <c r="C15" s="470">
        <v>0.84440000000000004</v>
      </c>
      <c r="D15" s="470">
        <v>0.88580000000000003</v>
      </c>
      <c r="E15" s="470">
        <v>0.93279999999999996</v>
      </c>
    </row>
    <row r="16" spans="1:5" x14ac:dyDescent="0.25">
      <c r="A16" s="493" t="s">
        <v>2075</v>
      </c>
      <c r="B16" s="470">
        <v>0.75290000000000001</v>
      </c>
      <c r="C16" s="470">
        <v>0.80189999999999995</v>
      </c>
      <c r="D16" s="470">
        <v>0.86780000000000002</v>
      </c>
      <c r="E16" s="470">
        <v>0.92689999999999995</v>
      </c>
    </row>
    <row r="17" spans="1:5" ht="15.75" thickBot="1" x14ac:dyDescent="0.3">
      <c r="A17" s="492" t="s">
        <v>2111</v>
      </c>
      <c r="B17" s="491" t="s">
        <v>2131</v>
      </c>
      <c r="C17" s="491" t="s">
        <v>2130</v>
      </c>
      <c r="D17" s="491" t="s">
        <v>2129</v>
      </c>
      <c r="E17" s="491" t="s">
        <v>2128</v>
      </c>
    </row>
  </sheetData>
  <hyperlinks>
    <hyperlink ref="A2" location="Contents!A1" display="Back to contents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"/>
  <dimension ref="A1:R17"/>
  <sheetViews>
    <sheetView workbookViewId="0">
      <selection activeCell="C2" sqref="C2"/>
    </sheetView>
  </sheetViews>
  <sheetFormatPr defaultColWidth="8.7109375" defaultRowHeight="12.75" x14ac:dyDescent="0.2"/>
  <cols>
    <col min="1" max="1" width="35.42578125" style="75" customWidth="1"/>
    <col min="2" max="11" width="8.7109375" style="75"/>
    <col min="12" max="12" width="13" style="75" customWidth="1"/>
    <col min="13" max="13" width="38.5703125" style="75" hidden="1" customWidth="1"/>
    <col min="14" max="14" width="24.140625" style="75" hidden="1" customWidth="1"/>
    <col min="15" max="15" width="16.5703125" style="75" hidden="1" customWidth="1"/>
    <col min="16" max="16" width="12.28515625" style="75" hidden="1" customWidth="1"/>
    <col min="17" max="17" width="24.85546875" style="75" hidden="1" customWidth="1"/>
    <col min="18" max="20" width="8.7109375" style="75"/>
    <col min="21" max="26" width="12.42578125" style="75" customWidth="1"/>
    <col min="27" max="38" width="8.7109375" style="75"/>
    <col min="39" max="44" width="16" style="75" customWidth="1"/>
    <col min="45" max="16384" width="8.7109375" style="75"/>
  </cols>
  <sheetData>
    <row r="1" spans="1:18" x14ac:dyDescent="0.2">
      <c r="A1" s="76" t="s">
        <v>2162</v>
      </c>
      <c r="M1" s="76" t="s">
        <v>236</v>
      </c>
    </row>
    <row r="2" spans="1:18" x14ac:dyDescent="0.2">
      <c r="A2" s="131" t="s">
        <v>538</v>
      </c>
      <c r="N2" s="512" t="s">
        <v>237</v>
      </c>
      <c r="O2" s="512"/>
      <c r="P2" s="512"/>
      <c r="Q2" s="512"/>
    </row>
    <row r="3" spans="1:18" ht="15" x14ac:dyDescent="0.25">
      <c r="D3" s="183"/>
      <c r="N3" s="123" t="s">
        <v>239</v>
      </c>
      <c r="O3" s="123" t="s">
        <v>240</v>
      </c>
      <c r="P3" s="123" t="s">
        <v>241</v>
      </c>
      <c r="Q3" s="123" t="s">
        <v>242</v>
      </c>
    </row>
    <row r="4" spans="1:18" ht="15" x14ac:dyDescent="0.25">
      <c r="A4" s="152"/>
      <c r="B4" s="191" t="s">
        <v>214</v>
      </c>
      <c r="C4" s="191" t="s">
        <v>215</v>
      </c>
      <c r="D4" s="183"/>
      <c r="M4" s="81" t="s">
        <v>238</v>
      </c>
      <c r="N4" s="124">
        <v>-5.382476737055808E-2</v>
      </c>
      <c r="O4" s="124">
        <v>-1.8861519963683793E-2</v>
      </c>
      <c r="P4" s="124">
        <v>-8.8449802621465401E-2</v>
      </c>
      <c r="Q4" s="124">
        <v>1.8417993882247075E-4</v>
      </c>
      <c r="R4" s="78"/>
    </row>
    <row r="5" spans="1:18" ht="15" x14ac:dyDescent="0.25">
      <c r="A5" s="192" t="s">
        <v>238</v>
      </c>
      <c r="B5" s="193">
        <v>3.7984781694396119</v>
      </c>
      <c r="C5" s="193">
        <v>-3.5635384931167136</v>
      </c>
      <c r="D5" s="183"/>
      <c r="M5" s="82" t="s">
        <v>243</v>
      </c>
      <c r="N5" s="124">
        <v>-2.3025747364783244E-2</v>
      </c>
      <c r="O5" s="124">
        <v>-3.1565831372006081E-2</v>
      </c>
      <c r="P5" s="124">
        <v>-6.4467799978919826E-2</v>
      </c>
      <c r="Q5" s="124">
        <v>-1.1960132890365127E-3</v>
      </c>
      <c r="R5" s="78"/>
    </row>
    <row r="6" spans="1:18" ht="15" x14ac:dyDescent="0.25">
      <c r="A6" s="194" t="s">
        <v>2137</v>
      </c>
      <c r="B6" s="181">
        <v>4.4297836689322745</v>
      </c>
      <c r="C6" s="181">
        <v>0.88184455731479261</v>
      </c>
      <c r="D6" s="183"/>
      <c r="M6" s="82" t="s">
        <v>244</v>
      </c>
      <c r="N6" s="124">
        <v>-7.8888258209744544E-2</v>
      </c>
      <c r="O6" s="124">
        <v>-4.1655317989922391E-2</v>
      </c>
      <c r="P6" s="124">
        <v>-0.10472473754281131</v>
      </c>
      <c r="Q6" s="124">
        <v>-3.5726415700529597E-2</v>
      </c>
      <c r="R6" s="78"/>
    </row>
    <row r="7" spans="1:18" ht="15" x14ac:dyDescent="0.25">
      <c r="A7" s="194" t="s">
        <v>2141</v>
      </c>
      <c r="B7" s="181">
        <v>2.8858699013033728</v>
      </c>
      <c r="C7" s="181">
        <v>-3.885130362671585</v>
      </c>
      <c r="D7" s="183"/>
      <c r="M7" s="82" t="s">
        <v>209</v>
      </c>
      <c r="N7" s="124">
        <v>-7.6231972565415584E-2</v>
      </c>
      <c r="O7" s="124">
        <v>-4.3293418732015088E-2</v>
      </c>
      <c r="P7" s="124">
        <v>-0.10914428786670216</v>
      </c>
      <c r="Q7" s="124">
        <v>-4.1948800950634579E-2</v>
      </c>
      <c r="R7" s="78"/>
    </row>
    <row r="8" spans="1:18" ht="15" x14ac:dyDescent="0.25">
      <c r="A8" s="194" t="s">
        <v>304</v>
      </c>
      <c r="B8" s="181">
        <v>3.6944608260380152</v>
      </c>
      <c r="C8" s="181">
        <v>-3.4429107605536524</v>
      </c>
      <c r="D8" s="183"/>
      <c r="M8" s="82" t="s">
        <v>153</v>
      </c>
      <c r="N8" s="124">
        <v>-0.2016356502418809</v>
      </c>
      <c r="O8" s="124">
        <v>-2.4077924920652416E-3</v>
      </c>
      <c r="P8" s="124">
        <v>-7.4188880818525482E-2</v>
      </c>
      <c r="Q8" s="124">
        <v>-2.9482482253263109E-2</v>
      </c>
      <c r="R8" s="78"/>
    </row>
    <row r="9" spans="1:18" ht="15" x14ac:dyDescent="0.25">
      <c r="A9" s="194" t="s">
        <v>297</v>
      </c>
      <c r="B9" s="181">
        <v>-13.765957956525</v>
      </c>
      <c r="C9" s="181">
        <v>-19.970871489413778</v>
      </c>
      <c r="D9" s="183"/>
      <c r="M9" s="82" t="s">
        <v>245</v>
      </c>
      <c r="N9" s="124">
        <v>-6.8165055448726419E-2</v>
      </c>
      <c r="O9" s="124">
        <v>-2.6271413487147899E-2</v>
      </c>
      <c r="P9" s="124">
        <v>-0.1192711067622082</v>
      </c>
      <c r="Q9" s="124">
        <v>-2.1069144706023279E-2</v>
      </c>
      <c r="R9" s="78"/>
    </row>
    <row r="10" spans="1:18" ht="15" x14ac:dyDescent="0.25">
      <c r="A10" s="194" t="s">
        <v>2138</v>
      </c>
      <c r="B10" s="181">
        <v>5.8026995260258118</v>
      </c>
      <c r="C10" s="181">
        <v>-4.3023941724469106</v>
      </c>
      <c r="D10" s="183"/>
      <c r="M10" s="82" t="s">
        <v>246</v>
      </c>
      <c r="N10" s="124">
        <v>-5.3058766859344964E-2</v>
      </c>
      <c r="O10" s="124">
        <v>1.0408107367844588E-2</v>
      </c>
      <c r="P10" s="124">
        <v>-1.1457077074882194E-2</v>
      </c>
      <c r="Q10" s="124">
        <v>1.5482595805424326E-2</v>
      </c>
      <c r="R10" s="78"/>
    </row>
    <row r="11" spans="1:18" ht="15" x14ac:dyDescent="0.25">
      <c r="A11" s="194" t="s">
        <v>2139</v>
      </c>
      <c r="B11" s="181">
        <v>-4.2083847670835066</v>
      </c>
      <c r="C11" s="181">
        <v>-6.2813108648270166</v>
      </c>
      <c r="D11" s="183"/>
      <c r="M11" s="81" t="s">
        <v>247</v>
      </c>
      <c r="N11" s="124">
        <v>-1.2072588347659896E-2</v>
      </c>
      <c r="O11" s="124">
        <v>-2.4936061381074182E-2</v>
      </c>
      <c r="P11" s="124">
        <v>-8.526454960460994E-2</v>
      </c>
      <c r="Q11" s="124">
        <v>-1.4126787921595607E-3</v>
      </c>
      <c r="R11" s="78"/>
    </row>
    <row r="12" spans="1:18" ht="15" x14ac:dyDescent="0.25">
      <c r="A12" s="195" t="s">
        <v>2140</v>
      </c>
      <c r="B12" s="181">
        <v>5.1404973629836537</v>
      </c>
      <c r="C12" s="181">
        <v>-1.3646834828628052</v>
      </c>
      <c r="D12" s="183"/>
      <c r="M12" s="81" t="s">
        <v>248</v>
      </c>
      <c r="N12" s="124">
        <v>5.1571322520414853E-2</v>
      </c>
      <c r="O12" s="124">
        <v>-4.9053959355290777E-3</v>
      </c>
      <c r="P12" s="124">
        <v>-6.2212276214833717E-2</v>
      </c>
      <c r="Q12" s="124">
        <v>-4.9898396929329292E-2</v>
      </c>
      <c r="R12" s="78"/>
    </row>
    <row r="13" spans="1:18" ht="15" x14ac:dyDescent="0.25">
      <c r="A13" s="195" t="s">
        <v>301</v>
      </c>
      <c r="B13" s="181">
        <v>12.133193456189328</v>
      </c>
      <c r="C13" s="181">
        <v>5.6755124814529712</v>
      </c>
      <c r="D13" s="183"/>
      <c r="M13" s="81" t="s">
        <v>249</v>
      </c>
      <c r="N13" s="124">
        <v>-2.7457152850647093E-2</v>
      </c>
      <c r="O13" s="124">
        <v>-4.5785395632776948E-3</v>
      </c>
      <c r="P13" s="124">
        <v>-7.8754162710293563E-2</v>
      </c>
      <c r="Q13" s="124">
        <v>4.9708397546308847E-2</v>
      </c>
      <c r="R13" s="78"/>
    </row>
    <row r="14" spans="1:18" ht="15" x14ac:dyDescent="0.25">
      <c r="A14" s="195" t="s">
        <v>2142</v>
      </c>
      <c r="B14" s="181">
        <v>5.5682216172136645</v>
      </c>
      <c r="C14" s="181">
        <v>-2.2983845734380504</v>
      </c>
      <c r="D14" s="183"/>
      <c r="M14" s="81" t="s">
        <v>250</v>
      </c>
      <c r="N14" s="124">
        <v>2.0800525937590741E-2</v>
      </c>
      <c r="O14" s="124">
        <v>3.9431528793230086E-3</v>
      </c>
      <c r="P14" s="124">
        <v>-4.6755477679020441E-2</v>
      </c>
      <c r="Q14" s="124">
        <v>5.1145540467787187E-2</v>
      </c>
      <c r="R14" s="78"/>
    </row>
    <row r="15" spans="1:18" ht="15" x14ac:dyDescent="0.25">
      <c r="A15" s="195" t="s">
        <v>2143</v>
      </c>
      <c r="B15" s="181">
        <v>7.0869542950138698</v>
      </c>
      <c r="C15" s="181">
        <v>1.6791162935790194</v>
      </c>
      <c r="D15" s="183"/>
      <c r="M15" s="81" t="s">
        <v>251</v>
      </c>
      <c r="N15" s="124">
        <v>-9.5931801014351947E-2</v>
      </c>
      <c r="O15" s="124">
        <v>-3.1819945673263628E-2</v>
      </c>
      <c r="P15" s="124">
        <v>-0.13204921919330892</v>
      </c>
      <c r="Q15" s="124">
        <v>-4.5559134836631432E-2</v>
      </c>
      <c r="R15" s="78"/>
    </row>
    <row r="16" spans="1:18" ht="15" x14ac:dyDescent="0.25">
      <c r="A16" s="196" t="s">
        <v>2144</v>
      </c>
      <c r="B16" s="182">
        <v>4.1612288366615235</v>
      </c>
      <c r="C16" s="182">
        <v>-6.6218938362318518</v>
      </c>
      <c r="D16" s="183"/>
    </row>
    <row r="17" spans="1:4" ht="15" x14ac:dyDescent="0.25">
      <c r="A17" s="183"/>
      <c r="B17" s="183"/>
      <c r="C17" s="183"/>
      <c r="D17" s="183"/>
    </row>
  </sheetData>
  <mergeCells count="1">
    <mergeCell ref="N2:Q2"/>
  </mergeCells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"/>
  <dimension ref="A1:O21"/>
  <sheetViews>
    <sheetView workbookViewId="0">
      <selection activeCell="H16" sqref="H16"/>
    </sheetView>
  </sheetViews>
  <sheetFormatPr defaultRowHeight="15" x14ac:dyDescent="0.25"/>
  <sheetData>
    <row r="1" spans="1:15" x14ac:dyDescent="0.25">
      <c r="A1" s="1" t="s">
        <v>2163</v>
      </c>
    </row>
    <row r="2" spans="1:15" x14ac:dyDescent="0.25">
      <c r="A2" s="131" t="s">
        <v>538</v>
      </c>
    </row>
    <row r="3" spans="1:15" x14ac:dyDescent="0.25">
      <c r="O3" s="186"/>
    </row>
    <row r="4" spans="1:15" x14ac:dyDescent="0.25">
      <c r="A4" s="188"/>
      <c r="B4" s="188"/>
      <c r="C4" s="516" t="s">
        <v>78</v>
      </c>
      <c r="D4" s="516"/>
      <c r="E4" s="516"/>
      <c r="F4" s="517"/>
      <c r="G4" s="518" t="s">
        <v>79</v>
      </c>
      <c r="H4" s="516"/>
      <c r="I4" s="516"/>
      <c r="J4" s="517"/>
      <c r="K4" s="518" t="s">
        <v>80</v>
      </c>
      <c r="L4" s="516"/>
      <c r="M4" s="516"/>
      <c r="N4" s="516"/>
      <c r="O4" s="185"/>
    </row>
    <row r="5" spans="1:15" ht="15.75" thickBot="1" x14ac:dyDescent="0.3">
      <c r="A5" s="8"/>
      <c r="B5" s="8"/>
      <c r="C5" s="9">
        <v>2019</v>
      </c>
      <c r="D5" s="9">
        <v>2020</v>
      </c>
      <c r="E5" s="9">
        <v>2021</v>
      </c>
      <c r="F5" s="10">
        <v>2022</v>
      </c>
      <c r="G5" s="9">
        <v>2019</v>
      </c>
      <c r="H5" s="9">
        <v>2020</v>
      </c>
      <c r="I5" s="9">
        <v>2021</v>
      </c>
      <c r="J5" s="10">
        <v>2022</v>
      </c>
      <c r="K5" s="9">
        <v>2019</v>
      </c>
      <c r="L5" s="9">
        <v>2020</v>
      </c>
      <c r="M5" s="9">
        <v>2021</v>
      </c>
      <c r="N5" s="9">
        <v>2022</v>
      </c>
      <c r="O5" s="185"/>
    </row>
    <row r="6" spans="1:15" x14ac:dyDescent="0.25">
      <c r="A6" s="513" t="s">
        <v>81</v>
      </c>
      <c r="B6" s="11" t="s">
        <v>74</v>
      </c>
      <c r="C6" s="12">
        <v>2.2999999999999998</v>
      </c>
      <c r="D6" s="12">
        <v>-7.5</v>
      </c>
      <c r="E6" s="12">
        <v>4.7</v>
      </c>
      <c r="F6" s="13">
        <v>4.3</v>
      </c>
      <c r="G6" s="12">
        <v>2.8</v>
      </c>
      <c r="H6" s="12">
        <v>2</v>
      </c>
      <c r="I6" s="12">
        <v>0.7</v>
      </c>
      <c r="J6" s="13">
        <v>1.4</v>
      </c>
      <c r="K6" s="12">
        <v>5.8</v>
      </c>
      <c r="L6" s="12">
        <v>6.9</v>
      </c>
      <c r="M6" s="12">
        <v>7.8</v>
      </c>
      <c r="N6" s="12">
        <v>7.1</v>
      </c>
      <c r="O6" s="185"/>
    </row>
    <row r="7" spans="1:15" x14ac:dyDescent="0.25">
      <c r="A7" s="514"/>
      <c r="B7" s="11" t="s">
        <v>75</v>
      </c>
      <c r="C7" s="12">
        <v>2.4</v>
      </c>
      <c r="D7" s="12">
        <v>-7.1</v>
      </c>
      <c r="E7" s="12">
        <v>6.9</v>
      </c>
      <c r="F7" s="13">
        <v>4.8</v>
      </c>
      <c r="G7" s="12">
        <v>2.8</v>
      </c>
      <c r="H7" s="12">
        <v>1.5</v>
      </c>
      <c r="I7" s="12">
        <v>1.5</v>
      </c>
      <c r="J7" s="13">
        <v>1.9</v>
      </c>
      <c r="K7" s="12">
        <v>5.8</v>
      </c>
      <c r="L7" s="12">
        <v>7.8</v>
      </c>
      <c r="M7" s="12">
        <v>7.1</v>
      </c>
      <c r="N7" s="12">
        <v>6.6</v>
      </c>
      <c r="O7" s="185"/>
    </row>
    <row r="8" spans="1:15" x14ac:dyDescent="0.25">
      <c r="A8" s="514"/>
      <c r="B8" s="11" t="s">
        <v>76</v>
      </c>
      <c r="C8" s="12">
        <v>2.4</v>
      </c>
      <c r="D8" s="12">
        <v>-6.3</v>
      </c>
      <c r="E8" s="12">
        <v>2.7</v>
      </c>
      <c r="F8" s="13">
        <v>4.3</v>
      </c>
      <c r="G8" s="12">
        <v>2.8</v>
      </c>
      <c r="H8" s="12">
        <v>1.9</v>
      </c>
      <c r="I8" s="12">
        <v>0.9</v>
      </c>
      <c r="J8" s="13">
        <v>1.4</v>
      </c>
      <c r="K8" s="12">
        <v>5.8</v>
      </c>
      <c r="L8" s="12">
        <v>6.8</v>
      </c>
      <c r="M8" s="12">
        <v>7.4</v>
      </c>
      <c r="N8" s="12">
        <v>6.8</v>
      </c>
      <c r="O8" s="185"/>
    </row>
    <row r="9" spans="1:15" ht="15.75" thickBot="1" x14ac:dyDescent="0.3">
      <c r="A9" s="515"/>
      <c r="B9" s="8" t="s">
        <v>77</v>
      </c>
      <c r="C9" s="14">
        <v>2.2999999999999998</v>
      </c>
      <c r="D9" s="14">
        <v>-5.2</v>
      </c>
      <c r="E9" s="14">
        <v>5</v>
      </c>
      <c r="F9" s="15">
        <v>5.6</v>
      </c>
      <c r="G9" s="14">
        <v>2.7</v>
      </c>
      <c r="H9" s="14">
        <v>1.9</v>
      </c>
      <c r="I9" s="14">
        <v>1.4</v>
      </c>
      <c r="J9" s="15">
        <v>1.8</v>
      </c>
      <c r="K9" s="14">
        <v>5.8</v>
      </c>
      <c r="L9" s="14">
        <v>6.7</v>
      </c>
      <c r="M9" s="14">
        <v>7.4</v>
      </c>
      <c r="N9" s="14">
        <v>7.1</v>
      </c>
      <c r="O9" s="185"/>
    </row>
    <row r="10" spans="1:15" x14ac:dyDescent="0.25">
      <c r="A10" s="519" t="s">
        <v>82</v>
      </c>
      <c r="B10" s="11" t="s">
        <v>74</v>
      </c>
      <c r="C10" s="12">
        <v>2.2999999999999998</v>
      </c>
      <c r="D10" s="12">
        <v>-6.9</v>
      </c>
      <c r="E10" s="12">
        <v>3.1</v>
      </c>
      <c r="F10" s="13">
        <v>4.5</v>
      </c>
      <c r="G10" s="12">
        <v>2.6</v>
      </c>
      <c r="H10" s="12">
        <v>3.4</v>
      </c>
      <c r="I10" s="12">
        <v>2.2999999999999998</v>
      </c>
      <c r="J10" s="13">
        <v>2</v>
      </c>
      <c r="K10" s="12">
        <v>2</v>
      </c>
      <c r="L10" s="12">
        <v>2.7</v>
      </c>
      <c r="M10" s="12">
        <v>3.3</v>
      </c>
      <c r="N10" s="12">
        <v>3.2</v>
      </c>
      <c r="O10" s="185"/>
    </row>
    <row r="11" spans="1:15" x14ac:dyDescent="0.25">
      <c r="A11" s="514"/>
      <c r="B11" s="11" t="s">
        <v>75</v>
      </c>
      <c r="C11" s="12">
        <v>2.2999999999999998</v>
      </c>
      <c r="D11" s="12">
        <v>-6.5</v>
      </c>
      <c r="E11" s="12">
        <v>5.0999999999999996</v>
      </c>
      <c r="F11" s="13">
        <v>4.3</v>
      </c>
      <c r="G11" s="12">
        <v>2.9</v>
      </c>
      <c r="H11" s="12">
        <v>3.3</v>
      </c>
      <c r="I11" s="12">
        <v>2.4</v>
      </c>
      <c r="J11" s="13">
        <v>2.2000000000000002</v>
      </c>
      <c r="K11" s="12">
        <v>2</v>
      </c>
      <c r="L11" s="12">
        <v>3.1</v>
      </c>
      <c r="M11" s="12">
        <v>3.4</v>
      </c>
      <c r="N11" s="12">
        <v>3.2</v>
      </c>
      <c r="O11" s="185"/>
    </row>
    <row r="12" spans="1:15" ht="15.75" thickBot="1" x14ac:dyDescent="0.3">
      <c r="A12" s="520"/>
      <c r="B12" s="11" t="s">
        <v>76</v>
      </c>
      <c r="C12" s="14">
        <v>2.2999999999999998</v>
      </c>
      <c r="D12" s="14">
        <v>-6.8</v>
      </c>
      <c r="E12" s="14">
        <v>1.5</v>
      </c>
      <c r="F12" s="15">
        <v>3.3</v>
      </c>
      <c r="G12" s="14">
        <v>2.9</v>
      </c>
      <c r="H12" s="14">
        <v>3.3</v>
      </c>
      <c r="I12" s="14">
        <v>2.2000000000000002</v>
      </c>
      <c r="J12" s="15">
        <v>2</v>
      </c>
      <c r="K12" s="14">
        <v>2</v>
      </c>
      <c r="L12" s="14">
        <v>2.6</v>
      </c>
      <c r="M12" s="14">
        <v>3.6</v>
      </c>
      <c r="N12" s="14">
        <v>3.6</v>
      </c>
      <c r="O12" s="185"/>
    </row>
    <row r="13" spans="1:15" x14ac:dyDescent="0.25">
      <c r="A13" s="513" t="s">
        <v>83</v>
      </c>
      <c r="B13" s="16" t="s">
        <v>74</v>
      </c>
      <c r="C13" s="12">
        <v>4.5999999999999996</v>
      </c>
      <c r="D13" s="12">
        <v>-6.4</v>
      </c>
      <c r="E13" s="12">
        <v>4</v>
      </c>
      <c r="F13" s="13">
        <v>4.5</v>
      </c>
      <c r="G13" s="12">
        <v>3.4</v>
      </c>
      <c r="H13" s="12">
        <v>3.4</v>
      </c>
      <c r="I13" s="12">
        <v>3.3</v>
      </c>
      <c r="J13" s="13">
        <v>3</v>
      </c>
      <c r="K13" s="12">
        <v>3.4</v>
      </c>
      <c r="L13" s="12">
        <v>4.4000000000000004</v>
      </c>
      <c r="M13" s="12">
        <v>4.4000000000000004</v>
      </c>
      <c r="N13" s="12">
        <v>3.9</v>
      </c>
      <c r="O13" s="185"/>
    </row>
    <row r="14" spans="1:15" x14ac:dyDescent="0.25">
      <c r="A14" s="514"/>
      <c r="B14" s="11" t="s">
        <v>75</v>
      </c>
      <c r="C14" s="12">
        <v>4.9000000000000004</v>
      </c>
      <c r="D14" s="12">
        <v>-6.1</v>
      </c>
      <c r="E14" s="12">
        <v>3.9</v>
      </c>
      <c r="F14" s="13">
        <v>4</v>
      </c>
      <c r="G14" s="12">
        <v>3.4</v>
      </c>
      <c r="H14" s="12">
        <v>3.6</v>
      </c>
      <c r="I14" s="12">
        <v>3.4</v>
      </c>
      <c r="J14" s="13">
        <v>3</v>
      </c>
      <c r="K14" s="12">
        <v>3.4</v>
      </c>
      <c r="L14" s="12">
        <v>6.1</v>
      </c>
      <c r="M14" s="12">
        <v>4.7</v>
      </c>
      <c r="N14" s="12">
        <v>3.9</v>
      </c>
      <c r="O14" s="185"/>
    </row>
    <row r="15" spans="1:15" ht="15.75" thickBot="1" x14ac:dyDescent="0.3">
      <c r="A15" s="520"/>
      <c r="B15" s="11" t="s">
        <v>76</v>
      </c>
      <c r="C15" s="14">
        <v>4.5999999999999996</v>
      </c>
      <c r="D15" s="14">
        <v>-5.7</v>
      </c>
      <c r="E15" s="14">
        <v>2.6</v>
      </c>
      <c r="F15" s="15">
        <v>3.4</v>
      </c>
      <c r="G15" s="14">
        <v>3.3</v>
      </c>
      <c r="H15" s="14">
        <v>3.5</v>
      </c>
      <c r="I15" s="14">
        <v>3.3</v>
      </c>
      <c r="J15" s="15">
        <v>3.6</v>
      </c>
      <c r="K15" s="14">
        <v>3.4</v>
      </c>
      <c r="L15" s="14">
        <v>5</v>
      </c>
      <c r="M15" s="14">
        <v>6.4</v>
      </c>
      <c r="N15" s="14">
        <v>5.7</v>
      </c>
      <c r="O15" s="185"/>
    </row>
    <row r="16" spans="1:15" x14ac:dyDescent="0.25">
      <c r="A16" s="513" t="s">
        <v>84</v>
      </c>
      <c r="B16" s="16" t="s">
        <v>74</v>
      </c>
      <c r="C16" s="12">
        <v>4.5</v>
      </c>
      <c r="D16" s="12">
        <v>-3.6</v>
      </c>
      <c r="E16" s="12">
        <v>3.3</v>
      </c>
      <c r="F16" s="13">
        <v>3.5</v>
      </c>
      <c r="G16" s="12">
        <v>2.1</v>
      </c>
      <c r="H16" s="12">
        <v>3.6</v>
      </c>
      <c r="I16" s="12">
        <v>2</v>
      </c>
      <c r="J16" s="13">
        <v>3.1</v>
      </c>
      <c r="K16" s="12">
        <v>3.3</v>
      </c>
      <c r="L16" s="12">
        <v>4</v>
      </c>
      <c r="M16" s="12">
        <v>5.3</v>
      </c>
      <c r="N16" s="12">
        <v>4.0999999999999996</v>
      </c>
      <c r="O16" s="185"/>
    </row>
    <row r="17" spans="1:15" x14ac:dyDescent="0.25">
      <c r="A17" s="514"/>
      <c r="B17" s="11" t="s">
        <v>75</v>
      </c>
      <c r="C17" s="12">
        <v>4.0999999999999996</v>
      </c>
      <c r="D17" s="12">
        <v>-3.6</v>
      </c>
      <c r="E17" s="12">
        <v>4.5999999999999996</v>
      </c>
      <c r="F17" s="13">
        <v>4.5</v>
      </c>
      <c r="G17" s="12">
        <v>2.2999999999999998</v>
      </c>
      <c r="H17" s="12">
        <v>3.3</v>
      </c>
      <c r="I17" s="12">
        <v>2.2999999999999998</v>
      </c>
      <c r="J17" s="13">
        <v>1.9</v>
      </c>
      <c r="K17" s="12">
        <v>3.3</v>
      </c>
      <c r="L17" s="12">
        <v>3.8</v>
      </c>
      <c r="M17" s="12">
        <v>5.0999999999999996</v>
      </c>
      <c r="N17" s="12">
        <v>4.9000000000000004</v>
      </c>
      <c r="O17" s="185"/>
    </row>
    <row r="18" spans="1:15" ht="15.75" thickBot="1" x14ac:dyDescent="0.3">
      <c r="A18" s="520"/>
      <c r="B18" s="11" t="s">
        <v>76</v>
      </c>
      <c r="C18" s="14">
        <v>4.5</v>
      </c>
      <c r="D18" s="14">
        <v>-3.5</v>
      </c>
      <c r="E18" s="14">
        <v>2.9</v>
      </c>
      <c r="F18" s="15">
        <v>3.8</v>
      </c>
      <c r="G18" s="14">
        <v>2.2000000000000002</v>
      </c>
      <c r="H18" s="14">
        <v>3.4</v>
      </c>
      <c r="I18" s="14">
        <v>2.2999999999999998</v>
      </c>
      <c r="J18" s="15">
        <v>2.6</v>
      </c>
      <c r="K18" s="14">
        <v>3.3</v>
      </c>
      <c r="L18" s="14">
        <v>3.8</v>
      </c>
      <c r="M18" s="14">
        <v>5.5</v>
      </c>
      <c r="N18" s="14">
        <v>4.3</v>
      </c>
      <c r="O18" s="185"/>
    </row>
    <row r="19" spans="1:15" x14ac:dyDescent="0.25">
      <c r="A19" s="513" t="s">
        <v>85</v>
      </c>
      <c r="B19" s="16" t="s">
        <v>74</v>
      </c>
      <c r="C19" s="12">
        <v>1.4</v>
      </c>
      <c r="D19" s="12">
        <v>-7.1</v>
      </c>
      <c r="E19" s="12">
        <v>4.0999999999999996</v>
      </c>
      <c r="F19" s="13">
        <v>2.5</v>
      </c>
      <c r="G19" s="12">
        <v>1.5</v>
      </c>
      <c r="H19" s="12">
        <v>1.5</v>
      </c>
      <c r="I19" s="12">
        <v>1.7</v>
      </c>
      <c r="J19" s="13">
        <v>1.7</v>
      </c>
      <c r="K19" s="12">
        <v>4.5</v>
      </c>
      <c r="L19" s="12">
        <v>5.5</v>
      </c>
      <c r="M19" s="12">
        <v>5.0999999999999996</v>
      </c>
      <c r="N19" s="12">
        <v>4.9000000000000004</v>
      </c>
      <c r="O19" s="185"/>
    </row>
    <row r="20" spans="1:15" x14ac:dyDescent="0.25">
      <c r="A20" s="514"/>
      <c r="B20" s="11" t="s">
        <v>75</v>
      </c>
      <c r="C20" s="12">
        <v>1.6</v>
      </c>
      <c r="D20" s="12">
        <v>-6.7</v>
      </c>
      <c r="E20" s="12">
        <v>4.5999999999999996</v>
      </c>
      <c r="F20" s="13">
        <v>2.1</v>
      </c>
      <c r="G20" s="12">
        <v>1.5</v>
      </c>
      <c r="H20" s="12">
        <v>1.2</v>
      </c>
      <c r="I20" s="12">
        <v>1.8</v>
      </c>
      <c r="J20" s="13">
        <v>1.8</v>
      </c>
      <c r="K20" s="12">
        <v>4.5</v>
      </c>
      <c r="L20" s="12">
        <v>5.8</v>
      </c>
      <c r="M20" s="12">
        <v>5.5</v>
      </c>
      <c r="N20" s="12">
        <v>5</v>
      </c>
      <c r="O20" s="185"/>
    </row>
    <row r="21" spans="1:15" ht="15.75" thickBot="1" x14ac:dyDescent="0.3">
      <c r="A21" s="515"/>
      <c r="B21" s="8" t="s">
        <v>76</v>
      </c>
      <c r="C21" s="14">
        <v>1.4</v>
      </c>
      <c r="D21" s="14">
        <v>-8</v>
      </c>
      <c r="E21" s="14">
        <v>1.4</v>
      </c>
      <c r="F21" s="15">
        <v>2.2999999999999998</v>
      </c>
      <c r="G21" s="14">
        <v>1.5</v>
      </c>
      <c r="H21" s="14">
        <v>1.3</v>
      </c>
      <c r="I21" s="14">
        <v>1.3</v>
      </c>
      <c r="J21" s="15">
        <v>1.6</v>
      </c>
      <c r="K21" s="14">
        <v>4.5</v>
      </c>
      <c r="L21" s="14">
        <v>5.6</v>
      </c>
      <c r="M21" s="14">
        <v>5.6</v>
      </c>
      <c r="N21" s="14">
        <v>5.0999999999999996</v>
      </c>
      <c r="O21" s="187"/>
    </row>
  </sheetData>
  <mergeCells count="8">
    <mergeCell ref="A19:A21"/>
    <mergeCell ref="C4:F4"/>
    <mergeCell ref="G4:J4"/>
    <mergeCell ref="K4:N4"/>
    <mergeCell ref="A6:A9"/>
    <mergeCell ref="A10:A12"/>
    <mergeCell ref="A13:A15"/>
    <mergeCell ref="A16:A18"/>
  </mergeCells>
  <hyperlinks>
    <hyperlink ref="A2" location="Contents!A1" display="Back to contents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"/>
  <dimension ref="A1:D10"/>
  <sheetViews>
    <sheetView workbookViewId="0">
      <selection activeCell="A4" sqref="A4:D9"/>
    </sheetView>
  </sheetViews>
  <sheetFormatPr defaultRowHeight="15" x14ac:dyDescent="0.25"/>
  <cols>
    <col min="1" max="1" width="20.85546875" customWidth="1"/>
    <col min="4" max="4" width="13.42578125" customWidth="1"/>
  </cols>
  <sheetData>
    <row r="1" spans="1:4" x14ac:dyDescent="0.25">
      <c r="A1" s="1" t="s">
        <v>2</v>
      </c>
    </row>
    <row r="2" spans="1:4" x14ac:dyDescent="0.25">
      <c r="A2" s="131" t="s">
        <v>538</v>
      </c>
    </row>
    <row r="4" spans="1:4" ht="15.75" thickBot="1" x14ac:dyDescent="0.3">
      <c r="A4" s="189"/>
      <c r="B4" s="190">
        <v>2019</v>
      </c>
      <c r="C4" s="190">
        <v>2020</v>
      </c>
      <c r="D4" s="190" t="s">
        <v>88</v>
      </c>
    </row>
    <row r="5" spans="1:4" x14ac:dyDescent="0.25">
      <c r="A5" s="11" t="s">
        <v>89</v>
      </c>
      <c r="B5" s="17">
        <v>53</v>
      </c>
      <c r="C5" s="17">
        <v>57</v>
      </c>
      <c r="D5" s="18" t="s">
        <v>90</v>
      </c>
    </row>
    <row r="6" spans="1:4" x14ac:dyDescent="0.25">
      <c r="A6" s="11" t="s">
        <v>91</v>
      </c>
      <c r="B6" s="17">
        <v>42</v>
      </c>
      <c r="C6" s="17">
        <v>49</v>
      </c>
      <c r="D6" s="18" t="s">
        <v>92</v>
      </c>
    </row>
    <row r="7" spans="1:4" x14ac:dyDescent="0.25">
      <c r="A7" s="11" t="s">
        <v>93</v>
      </c>
      <c r="B7" s="17">
        <v>57</v>
      </c>
      <c r="C7" s="17">
        <v>60</v>
      </c>
      <c r="D7" s="18" t="s">
        <v>94</v>
      </c>
    </row>
    <row r="8" spans="1:4" x14ac:dyDescent="0.25">
      <c r="A8" s="11" t="s">
        <v>95</v>
      </c>
      <c r="B8" s="17">
        <v>60</v>
      </c>
      <c r="C8" s="17">
        <v>61</v>
      </c>
      <c r="D8" s="18" t="s">
        <v>96</v>
      </c>
    </row>
    <row r="9" spans="1:4" x14ac:dyDescent="0.25">
      <c r="A9" s="11" t="s">
        <v>97</v>
      </c>
      <c r="B9" s="17">
        <v>44</v>
      </c>
      <c r="C9" s="17">
        <v>46</v>
      </c>
      <c r="D9" s="18" t="s">
        <v>98</v>
      </c>
    </row>
    <row r="10" spans="1:4" x14ac:dyDescent="0.25">
      <c r="A10" s="197"/>
      <c r="B10" s="125"/>
      <c r="C10" s="125"/>
      <c r="D10" s="125"/>
    </row>
  </sheetData>
  <hyperlinks>
    <hyperlink ref="A2" location="Contents!A1" display="Back to contents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"/>
  <dimension ref="A1:G15"/>
  <sheetViews>
    <sheetView workbookViewId="0"/>
  </sheetViews>
  <sheetFormatPr defaultRowHeight="15" x14ac:dyDescent="0.25"/>
  <cols>
    <col min="2" max="2" width="40.42578125" customWidth="1"/>
  </cols>
  <sheetData>
    <row r="1" spans="1:7" x14ac:dyDescent="0.25">
      <c r="A1" s="19" t="s">
        <v>4</v>
      </c>
    </row>
    <row r="2" spans="1:7" x14ac:dyDescent="0.25">
      <c r="A2" s="131" t="s">
        <v>538</v>
      </c>
    </row>
    <row r="3" spans="1:7" ht="15.75" thickBot="1" x14ac:dyDescent="0.3"/>
    <row r="4" spans="1:7" ht="15.75" thickBot="1" x14ac:dyDescent="0.3">
      <c r="A4" s="198" t="s">
        <v>104</v>
      </c>
      <c r="B4" s="199" t="s">
        <v>105</v>
      </c>
      <c r="C4" s="200" t="s">
        <v>81</v>
      </c>
      <c r="D4" s="200" t="s">
        <v>82</v>
      </c>
      <c r="E4" s="200" t="s">
        <v>83</v>
      </c>
      <c r="F4" s="200" t="s">
        <v>84</v>
      </c>
      <c r="G4" s="200" t="s">
        <v>85</v>
      </c>
    </row>
    <row r="5" spans="1:7" ht="60.75" thickBot="1" x14ac:dyDescent="0.3">
      <c r="A5" s="20">
        <v>1</v>
      </c>
      <c r="B5" s="21" t="s">
        <v>106</v>
      </c>
      <c r="C5" s="22">
        <v>50</v>
      </c>
      <c r="D5" s="23">
        <v>56.3</v>
      </c>
      <c r="E5" s="24">
        <v>46.1</v>
      </c>
      <c r="F5" s="25">
        <v>46.7</v>
      </c>
      <c r="G5" s="26">
        <v>69.900000000000006</v>
      </c>
    </row>
    <row r="6" spans="1:7" ht="45.75" thickBot="1" x14ac:dyDescent="0.3">
      <c r="A6" s="20">
        <v>2</v>
      </c>
      <c r="B6" s="21" t="s">
        <v>107</v>
      </c>
      <c r="C6" s="27">
        <v>84.9</v>
      </c>
      <c r="D6" s="28">
        <v>81.599999999999994</v>
      </c>
      <c r="E6" s="29">
        <v>86.4</v>
      </c>
      <c r="F6" s="30">
        <v>77.8</v>
      </c>
      <c r="G6" s="31">
        <v>83.8</v>
      </c>
    </row>
    <row r="7" spans="1:7" ht="60.75" thickBot="1" x14ac:dyDescent="0.3">
      <c r="A7" s="20">
        <v>3</v>
      </c>
      <c r="B7" s="21" t="s">
        <v>108</v>
      </c>
      <c r="C7" s="32">
        <v>44.4</v>
      </c>
      <c r="D7" s="25">
        <v>46.8</v>
      </c>
      <c r="E7" s="33">
        <v>30.7</v>
      </c>
      <c r="F7" s="34">
        <v>33.6</v>
      </c>
      <c r="G7" s="35">
        <v>49.9</v>
      </c>
    </row>
    <row r="8" spans="1:7" ht="45.75" thickBot="1" x14ac:dyDescent="0.3">
      <c r="A8" s="20">
        <v>4</v>
      </c>
      <c r="B8" s="21" t="s">
        <v>109</v>
      </c>
      <c r="C8" s="36">
        <v>46.5</v>
      </c>
      <c r="D8" s="37">
        <v>48.5</v>
      </c>
      <c r="E8" s="38">
        <v>40.799999999999997</v>
      </c>
      <c r="F8" s="39">
        <v>41.9</v>
      </c>
      <c r="G8" s="40">
        <v>60.6</v>
      </c>
    </row>
    <row r="9" spans="1:7" ht="45.75" thickBot="1" x14ac:dyDescent="0.3">
      <c r="A9" s="20">
        <v>5</v>
      </c>
      <c r="B9" s="21" t="s">
        <v>110</v>
      </c>
      <c r="C9" s="41">
        <v>58.7</v>
      </c>
      <c r="D9" s="42">
        <v>63.1</v>
      </c>
      <c r="E9" s="43">
        <v>53.7</v>
      </c>
      <c r="F9" s="44">
        <v>59.8</v>
      </c>
      <c r="G9" s="45">
        <v>66.400000000000006</v>
      </c>
    </row>
    <row r="10" spans="1:7" ht="45.75" thickBot="1" x14ac:dyDescent="0.3">
      <c r="A10" s="20">
        <v>6</v>
      </c>
      <c r="B10" s="21" t="s">
        <v>111</v>
      </c>
      <c r="C10" s="46">
        <v>35.5</v>
      </c>
      <c r="D10" s="47">
        <v>40</v>
      </c>
      <c r="E10" s="48">
        <v>34.4</v>
      </c>
      <c r="F10" s="49">
        <v>30.3</v>
      </c>
      <c r="G10" s="50">
        <v>42.8</v>
      </c>
    </row>
    <row r="11" spans="1:7" ht="45.75" thickBot="1" x14ac:dyDescent="0.3">
      <c r="A11" s="20">
        <v>7</v>
      </c>
      <c r="B11" s="21" t="s">
        <v>112</v>
      </c>
      <c r="C11" s="51">
        <v>54.7</v>
      </c>
      <c r="D11" s="52">
        <v>58.2</v>
      </c>
      <c r="E11" s="53">
        <v>52</v>
      </c>
      <c r="F11" s="54">
        <v>62.7</v>
      </c>
      <c r="G11" s="55">
        <v>88.3</v>
      </c>
    </row>
    <row r="12" spans="1:7" ht="60.75" thickBot="1" x14ac:dyDescent="0.3">
      <c r="A12" s="20">
        <v>8</v>
      </c>
      <c r="B12" s="21" t="s">
        <v>113</v>
      </c>
      <c r="C12" s="56">
        <v>49.1</v>
      </c>
      <c r="D12" s="57">
        <v>60.4</v>
      </c>
      <c r="E12" s="58">
        <v>55.2</v>
      </c>
      <c r="F12" s="59">
        <v>61.5</v>
      </c>
      <c r="G12" s="41">
        <v>58.6</v>
      </c>
    </row>
    <row r="13" spans="1:7" ht="45.75" thickBot="1" x14ac:dyDescent="0.3">
      <c r="A13" s="20">
        <v>9</v>
      </c>
      <c r="B13" s="21" t="s">
        <v>114</v>
      </c>
      <c r="C13" s="60">
        <v>39.299999999999997</v>
      </c>
      <c r="D13" s="39">
        <v>41.9</v>
      </c>
      <c r="E13" s="61">
        <v>39.4</v>
      </c>
      <c r="F13" s="62">
        <v>37.5</v>
      </c>
      <c r="G13" s="63">
        <v>47.3</v>
      </c>
    </row>
    <row r="14" spans="1:7" ht="60.75" thickBot="1" x14ac:dyDescent="0.3">
      <c r="A14" s="20">
        <v>10</v>
      </c>
      <c r="B14" s="21" t="s">
        <v>115</v>
      </c>
      <c r="C14" s="64">
        <v>31.3</v>
      </c>
      <c r="D14" s="65">
        <v>40.200000000000003</v>
      </c>
      <c r="E14" s="66">
        <v>36.700000000000003</v>
      </c>
      <c r="F14" s="67">
        <v>32.1</v>
      </c>
      <c r="G14" s="68">
        <v>38.799999999999997</v>
      </c>
    </row>
    <row r="15" spans="1:7" ht="30.75" thickBot="1" x14ac:dyDescent="0.3">
      <c r="A15" s="20">
        <v>11</v>
      </c>
      <c r="B15" s="21" t="s">
        <v>116</v>
      </c>
      <c r="C15" s="53">
        <v>52.2</v>
      </c>
      <c r="D15" s="69">
        <v>57.3</v>
      </c>
      <c r="E15" s="70">
        <v>53.5</v>
      </c>
      <c r="F15" s="71">
        <v>52.7</v>
      </c>
      <c r="G15" s="72">
        <v>56.6</v>
      </c>
    </row>
  </sheetData>
  <hyperlinks>
    <hyperlink ref="A2" location="Contents!A1" display="Back to contents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7"/>
  <dimension ref="A1:E16"/>
  <sheetViews>
    <sheetView zoomScale="103" workbookViewId="0">
      <selection activeCell="A6" sqref="A6:A16"/>
    </sheetView>
  </sheetViews>
  <sheetFormatPr defaultRowHeight="15" x14ac:dyDescent="0.25"/>
  <cols>
    <col min="1" max="1" width="34.85546875" customWidth="1"/>
    <col min="2" max="2" width="24.85546875" customWidth="1"/>
    <col min="3" max="3" width="21.5703125" customWidth="1"/>
    <col min="4" max="4" width="12.85546875" customWidth="1"/>
    <col min="5" max="5" width="25.42578125" customWidth="1"/>
  </cols>
  <sheetData>
    <row r="1" spans="1:5" x14ac:dyDescent="0.25">
      <c r="A1" s="1" t="s">
        <v>2164</v>
      </c>
    </row>
    <row r="2" spans="1:5" x14ac:dyDescent="0.25">
      <c r="A2" s="131" t="s">
        <v>538</v>
      </c>
    </row>
    <row r="3" spans="1:5" ht="15.75" thickBot="1" x14ac:dyDescent="0.3"/>
    <row r="4" spans="1:5" ht="15.75" thickBot="1" x14ac:dyDescent="0.3">
      <c r="A4" s="83" t="s">
        <v>244</v>
      </c>
      <c r="B4" s="84" t="s">
        <v>252</v>
      </c>
      <c r="C4" s="83" t="s">
        <v>240</v>
      </c>
      <c r="D4" s="83" t="s">
        <v>241</v>
      </c>
      <c r="E4" s="83" t="s">
        <v>242</v>
      </c>
    </row>
    <row r="5" spans="1:5" x14ac:dyDescent="0.25">
      <c r="A5" s="85" t="s">
        <v>238</v>
      </c>
      <c r="B5" s="86">
        <v>-5.3999999999999999E-2</v>
      </c>
      <c r="C5" s="86">
        <v>-1.9E-2</v>
      </c>
      <c r="D5" s="86">
        <v>-8.7999999999999995E-2</v>
      </c>
      <c r="E5" s="86">
        <v>0</v>
      </c>
    </row>
    <row r="6" spans="1:5" x14ac:dyDescent="0.25">
      <c r="A6" s="85" t="s">
        <v>2137</v>
      </c>
      <c r="B6" s="86">
        <v>-2.3E-2</v>
      </c>
      <c r="C6" s="86">
        <v>-3.2000000000000001E-2</v>
      </c>
      <c r="D6" s="86">
        <v>-6.4000000000000001E-2</v>
      </c>
      <c r="E6" s="86">
        <v>-1E-3</v>
      </c>
    </row>
    <row r="7" spans="1:5" x14ac:dyDescent="0.25">
      <c r="A7" s="85" t="s">
        <v>2145</v>
      </c>
      <c r="B7" s="86">
        <v>-7.9000000000000001E-2</v>
      </c>
      <c r="C7" s="86">
        <v>-4.2000000000000003E-2</v>
      </c>
      <c r="D7" s="86">
        <v>-0.105</v>
      </c>
      <c r="E7" s="86">
        <v>-3.5999999999999997E-2</v>
      </c>
    </row>
    <row r="8" spans="1:5" x14ac:dyDescent="0.25">
      <c r="A8" s="85" t="s">
        <v>304</v>
      </c>
      <c r="B8" s="86">
        <v>-7.5999999999999998E-2</v>
      </c>
      <c r="C8" s="86">
        <v>-4.2999999999999997E-2</v>
      </c>
      <c r="D8" s="86">
        <v>-0.109</v>
      </c>
      <c r="E8" s="86">
        <v>-4.2000000000000003E-2</v>
      </c>
    </row>
    <row r="9" spans="1:5" x14ac:dyDescent="0.25">
      <c r="A9" s="85" t="s">
        <v>297</v>
      </c>
      <c r="B9" s="86">
        <v>-0.20200000000000001</v>
      </c>
      <c r="C9" s="86">
        <v>-2E-3</v>
      </c>
      <c r="D9" s="86">
        <v>-7.3999999999999996E-2</v>
      </c>
      <c r="E9" s="86">
        <v>-2.9000000000000001E-2</v>
      </c>
    </row>
    <row r="10" spans="1:5" ht="25.5" x14ac:dyDescent="0.25">
      <c r="A10" s="85" t="s">
        <v>2138</v>
      </c>
      <c r="B10" s="86">
        <v>-6.8000000000000005E-2</v>
      </c>
      <c r="C10" s="86">
        <v>-2.5999999999999999E-2</v>
      </c>
      <c r="D10" s="86">
        <v>-0.11899999999999999</v>
      </c>
      <c r="E10" s="86">
        <v>-2.1000000000000001E-2</v>
      </c>
    </row>
    <row r="11" spans="1:5" x14ac:dyDescent="0.25">
      <c r="A11" s="85" t="s">
        <v>2139</v>
      </c>
      <c r="B11" s="86">
        <v>-5.2999999999999999E-2</v>
      </c>
      <c r="C11" s="86">
        <v>0.01</v>
      </c>
      <c r="D11" s="86">
        <v>-1.0999999999999999E-2</v>
      </c>
      <c r="E11" s="86">
        <v>1.4999999999999999E-2</v>
      </c>
    </row>
    <row r="12" spans="1:5" x14ac:dyDescent="0.25">
      <c r="A12" s="85" t="s">
        <v>2140</v>
      </c>
      <c r="B12" s="86">
        <v>-1.2E-2</v>
      </c>
      <c r="C12" s="86">
        <v>-2.5000000000000001E-2</v>
      </c>
      <c r="D12" s="86">
        <v>-8.5000000000000006E-2</v>
      </c>
      <c r="E12" s="86">
        <v>-1E-3</v>
      </c>
    </row>
    <row r="13" spans="1:5" x14ac:dyDescent="0.25">
      <c r="A13" s="85" t="s">
        <v>301</v>
      </c>
      <c r="B13" s="86">
        <v>5.1999999999999998E-2</v>
      </c>
      <c r="C13" s="86">
        <v>-5.0000000000000001E-3</v>
      </c>
      <c r="D13" s="86">
        <v>-6.2E-2</v>
      </c>
      <c r="E13" s="86">
        <v>-0.05</v>
      </c>
    </row>
    <row r="14" spans="1:5" x14ac:dyDescent="0.25">
      <c r="A14" s="85" t="s">
        <v>2146</v>
      </c>
      <c r="B14" s="86">
        <v>-2.7E-2</v>
      </c>
      <c r="C14" s="86">
        <v>-5.0000000000000001E-3</v>
      </c>
      <c r="D14" s="86">
        <v>-7.9000000000000001E-2</v>
      </c>
      <c r="E14" s="86">
        <v>0.05</v>
      </c>
    </row>
    <row r="15" spans="1:5" x14ac:dyDescent="0.25">
      <c r="A15" s="85" t="s">
        <v>2147</v>
      </c>
      <c r="B15" s="86">
        <v>2.1000000000000001E-2</v>
      </c>
      <c r="C15" s="86">
        <v>4.0000000000000001E-3</v>
      </c>
      <c r="D15" s="86">
        <v>-4.7E-2</v>
      </c>
      <c r="E15" s="86">
        <v>5.0999999999999997E-2</v>
      </c>
    </row>
    <row r="16" spans="1:5" ht="15.75" thickBot="1" x14ac:dyDescent="0.3">
      <c r="A16" s="87" t="s">
        <v>2144</v>
      </c>
      <c r="B16" s="88">
        <v>-9.6000000000000002E-2</v>
      </c>
      <c r="C16" s="88">
        <v>-3.2000000000000001E-2</v>
      </c>
      <c r="D16" s="88">
        <v>-0.13200000000000001</v>
      </c>
      <c r="E16" s="88">
        <v>-4.5999999999999999E-2</v>
      </c>
    </row>
  </sheetData>
  <hyperlinks>
    <hyperlink ref="A2" location="Contents!A1" display="Back to contents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8"/>
  <dimension ref="A1:G50"/>
  <sheetViews>
    <sheetView workbookViewId="0">
      <selection activeCell="C17" sqref="C17"/>
    </sheetView>
  </sheetViews>
  <sheetFormatPr defaultRowHeight="15" x14ac:dyDescent="0.25"/>
  <cols>
    <col min="2" max="2" width="12.140625" customWidth="1"/>
    <col min="3" max="3" width="18.140625" customWidth="1"/>
  </cols>
  <sheetData>
    <row r="1" spans="1:7" x14ac:dyDescent="0.25">
      <c r="A1" s="89" t="s">
        <v>253</v>
      </c>
    </row>
    <row r="2" spans="1:7" x14ac:dyDescent="0.25">
      <c r="A2" s="131" t="s">
        <v>538</v>
      </c>
    </row>
    <row r="4" spans="1:7" x14ac:dyDescent="0.25">
      <c r="A4" s="136" t="s">
        <v>2165</v>
      </c>
      <c r="B4" s="201" t="s">
        <v>543</v>
      </c>
      <c r="C4" s="136" t="s">
        <v>85</v>
      </c>
      <c r="D4" s="136" t="s">
        <v>82</v>
      </c>
      <c r="E4" s="136" t="s">
        <v>83</v>
      </c>
      <c r="F4" s="136" t="s">
        <v>84</v>
      </c>
      <c r="G4" s="136" t="s">
        <v>81</v>
      </c>
    </row>
    <row r="5" spans="1:7" x14ac:dyDescent="0.25">
      <c r="A5" s="128">
        <v>8</v>
      </c>
      <c r="B5" s="202">
        <v>43862</v>
      </c>
      <c r="C5" s="128">
        <v>0</v>
      </c>
      <c r="D5" s="128">
        <v>0</v>
      </c>
      <c r="E5" s="128">
        <v>0</v>
      </c>
      <c r="F5" s="128">
        <v>0</v>
      </c>
      <c r="G5" s="128">
        <v>0</v>
      </c>
    </row>
    <row r="6" spans="1:7" x14ac:dyDescent="0.25">
      <c r="A6" s="128">
        <v>9</v>
      </c>
      <c r="B6" s="202">
        <v>43862</v>
      </c>
      <c r="C6" s="128">
        <v>1.5803539428419844</v>
      </c>
      <c r="D6" s="128">
        <v>0.28169543090011084</v>
      </c>
      <c r="E6" s="128">
        <v>0</v>
      </c>
      <c r="F6" s="128">
        <v>0</v>
      </c>
      <c r="G6" s="128">
        <v>0</v>
      </c>
    </row>
    <row r="7" spans="1:7" x14ac:dyDescent="0.25">
      <c r="A7" s="128">
        <v>10</v>
      </c>
      <c r="B7" s="202">
        <v>43891</v>
      </c>
      <c r="C7" s="128">
        <v>9.9336533550067596</v>
      </c>
      <c r="D7" s="128">
        <v>2.7230558320344045</v>
      </c>
      <c r="E7" s="128">
        <v>0.81860224485293609</v>
      </c>
      <c r="F7" s="128">
        <v>0.28968094330227639</v>
      </c>
      <c r="G7" s="128">
        <v>0.91736032867919748</v>
      </c>
    </row>
    <row r="8" spans="1:7" x14ac:dyDescent="0.25">
      <c r="A8" s="128">
        <v>11</v>
      </c>
      <c r="B8" s="202">
        <v>43891</v>
      </c>
      <c r="C8" s="128">
        <v>85.564877762444581</v>
      </c>
      <c r="D8" s="128">
        <v>24.976994873143155</v>
      </c>
      <c r="E8" s="128">
        <v>3.1720836988051273</v>
      </c>
      <c r="F8" s="128">
        <v>3.0021479578599553</v>
      </c>
      <c r="G8" s="128">
        <v>10.274435681207011</v>
      </c>
    </row>
    <row r="9" spans="1:7" x14ac:dyDescent="0.25">
      <c r="A9" s="128">
        <v>12</v>
      </c>
      <c r="B9" s="202">
        <v>43891</v>
      </c>
      <c r="C9" s="128">
        <v>312.79719825822423</v>
      </c>
      <c r="D9" s="128">
        <v>81.40997953013202</v>
      </c>
      <c r="E9" s="128">
        <v>13.097635917646977</v>
      </c>
      <c r="F9" s="128">
        <v>13.404327285532606</v>
      </c>
      <c r="G9" s="128">
        <v>22.750536151244095</v>
      </c>
    </row>
    <row r="10" spans="1:7" x14ac:dyDescent="0.25">
      <c r="A10" s="128">
        <v>13</v>
      </c>
      <c r="B10" s="202">
        <v>43891</v>
      </c>
      <c r="C10" s="128">
        <v>584.95672370051159</v>
      </c>
      <c r="D10" s="128">
        <v>156.2470656725948</v>
      </c>
      <c r="E10" s="128">
        <v>28.651078569852764</v>
      </c>
      <c r="F10" s="128">
        <v>32.338927125017761</v>
      </c>
      <c r="G10" s="128">
        <v>27.704281926111765</v>
      </c>
    </row>
    <row r="11" spans="1:7" x14ac:dyDescent="0.25">
      <c r="A11" s="128">
        <v>14</v>
      </c>
      <c r="B11" s="202">
        <v>43891</v>
      </c>
      <c r="C11" s="128">
        <v>357.83728562922073</v>
      </c>
      <c r="D11" s="128">
        <v>165.07352250746493</v>
      </c>
      <c r="E11" s="128">
        <v>30.390608340165251</v>
      </c>
      <c r="F11" s="128">
        <v>58.98957390882719</v>
      </c>
      <c r="G11" s="128">
        <v>27.337337794640085</v>
      </c>
    </row>
    <row r="12" spans="1:7" x14ac:dyDescent="0.25">
      <c r="A12" s="128">
        <v>15</v>
      </c>
      <c r="B12" s="202">
        <v>43922</v>
      </c>
      <c r="C12" s="128">
        <v>220.57225745094553</v>
      </c>
      <c r="D12" s="128">
        <v>131.83346166125185</v>
      </c>
      <c r="E12" s="128">
        <v>73.060250353124545</v>
      </c>
      <c r="F12" s="128">
        <v>67.732671470314074</v>
      </c>
      <c r="G12" s="128">
        <v>47.152320894110744</v>
      </c>
    </row>
    <row r="13" spans="1:7" x14ac:dyDescent="0.25">
      <c r="A13" s="128">
        <v>16</v>
      </c>
      <c r="B13" s="202">
        <v>43922</v>
      </c>
      <c r="C13" s="128">
        <v>87.258114129775279</v>
      </c>
      <c r="D13" s="128">
        <v>74.743187665496066</v>
      </c>
      <c r="E13" s="128">
        <v>53.823097599080548</v>
      </c>
      <c r="F13" s="128">
        <v>68.812391349895279</v>
      </c>
      <c r="G13" s="128">
        <v>76.87479554331675</v>
      </c>
    </row>
    <row r="14" spans="1:7" x14ac:dyDescent="0.25">
      <c r="A14" s="128">
        <v>17</v>
      </c>
      <c r="B14" s="202">
        <v>43922</v>
      </c>
      <c r="C14" s="128">
        <v>54.070681330093613</v>
      </c>
      <c r="D14" s="128">
        <v>57.935360288456117</v>
      </c>
      <c r="E14" s="128">
        <v>61.292843083363586</v>
      </c>
      <c r="F14" s="128">
        <v>61.359690717663995</v>
      </c>
      <c r="G14" s="128">
        <v>39.996910330413009</v>
      </c>
    </row>
    <row r="15" spans="1:7" x14ac:dyDescent="0.25">
      <c r="A15" s="128">
        <v>18</v>
      </c>
      <c r="B15" s="202">
        <v>43922</v>
      </c>
      <c r="C15" s="128">
        <v>39.395966146560902</v>
      </c>
      <c r="D15" s="128">
        <v>35.399725816447258</v>
      </c>
      <c r="E15" s="128">
        <v>46.251026834190888</v>
      </c>
      <c r="F15" s="128">
        <v>54.670694390502341</v>
      </c>
      <c r="G15" s="128">
        <v>5.3206899063393456</v>
      </c>
    </row>
    <row r="16" spans="1:7" x14ac:dyDescent="0.25">
      <c r="A16" s="128">
        <v>19</v>
      </c>
      <c r="B16" s="202">
        <v>43952</v>
      </c>
      <c r="C16" s="128">
        <v>28.107723697689579</v>
      </c>
      <c r="D16" s="128">
        <v>32.113279122612632</v>
      </c>
      <c r="E16" s="128">
        <v>25.478994871047632</v>
      </c>
      <c r="F16" s="128">
        <v>60.648655675012954</v>
      </c>
      <c r="G16" s="128">
        <v>8.990131221056135</v>
      </c>
    </row>
    <row r="17" spans="1:7" x14ac:dyDescent="0.25">
      <c r="A17" s="128">
        <v>20</v>
      </c>
      <c r="B17" s="202">
        <v>43952</v>
      </c>
      <c r="C17" s="128">
        <v>41.427849787357729</v>
      </c>
      <c r="D17" s="128">
        <v>33.052263892279669</v>
      </c>
      <c r="E17" s="128">
        <v>25.683645432260867</v>
      </c>
      <c r="F17" s="128">
        <v>66.705620853151459</v>
      </c>
      <c r="G17" s="128">
        <v>6.7884664322260608</v>
      </c>
    </row>
    <row r="18" spans="1:7" x14ac:dyDescent="0.25">
      <c r="A18" s="128">
        <v>21</v>
      </c>
      <c r="B18" s="202">
        <v>43952</v>
      </c>
      <c r="C18" s="128">
        <v>32.171490979283249</v>
      </c>
      <c r="D18" s="128">
        <v>45.259065897951132</v>
      </c>
      <c r="E18" s="128">
        <v>22.613887014062357</v>
      </c>
      <c r="F18" s="128">
        <v>73.657963492406083</v>
      </c>
      <c r="G18" s="128">
        <v>2.7520809860375923</v>
      </c>
    </row>
    <row r="19" spans="1:7" x14ac:dyDescent="0.25">
      <c r="A19" s="128">
        <v>22</v>
      </c>
      <c r="B19" s="202">
        <v>43952</v>
      </c>
      <c r="C19" s="128">
        <v>22.915132171208771</v>
      </c>
      <c r="D19" s="128">
        <v>29.671918721478338</v>
      </c>
      <c r="E19" s="128">
        <v>12.279033672794041</v>
      </c>
      <c r="F19" s="128">
        <v>64.783192774872717</v>
      </c>
      <c r="G19" s="128">
        <v>2.3851368545659133</v>
      </c>
    </row>
    <row r="20" spans="1:7" x14ac:dyDescent="0.25">
      <c r="A20" s="128">
        <v>23</v>
      </c>
      <c r="B20" s="202">
        <v>43983</v>
      </c>
      <c r="C20" s="128">
        <v>25.511427934449173</v>
      </c>
      <c r="D20" s="128">
        <v>33.333959323179783</v>
      </c>
      <c r="E20" s="128">
        <v>9.6185763770219985</v>
      </c>
      <c r="F20" s="128">
        <v>73.078601605801552</v>
      </c>
      <c r="G20" s="128">
        <v>1.1008323944150369</v>
      </c>
    </row>
    <row r="21" spans="1:7" x14ac:dyDescent="0.25">
      <c r="A21" s="128">
        <v>24</v>
      </c>
      <c r="B21" s="202">
        <v>43983</v>
      </c>
      <c r="C21" s="128">
        <v>19.190012163081239</v>
      </c>
      <c r="D21" s="128">
        <v>37.183796878814626</v>
      </c>
      <c r="E21" s="128">
        <v>10.846479744301403</v>
      </c>
      <c r="F21" s="128">
        <v>74.553340953522209</v>
      </c>
      <c r="G21" s="128">
        <v>3.6694413147167899</v>
      </c>
    </row>
    <row r="22" spans="1:7" x14ac:dyDescent="0.25">
      <c r="A22" s="128">
        <v>25</v>
      </c>
      <c r="B22" s="202">
        <v>43983</v>
      </c>
      <c r="C22" s="128">
        <v>27.881958848712152</v>
      </c>
      <c r="D22" s="128">
        <v>44.507878082217502</v>
      </c>
      <c r="E22" s="128">
        <v>2.660457295772042</v>
      </c>
      <c r="F22" s="128">
        <v>66.863628640407256</v>
      </c>
      <c r="G22" s="128">
        <v>7.1554105636977408</v>
      </c>
    </row>
    <row r="23" spans="1:7" x14ac:dyDescent="0.25">
      <c r="A23" s="128">
        <v>26</v>
      </c>
      <c r="B23" s="202">
        <v>43983</v>
      </c>
      <c r="C23" s="128">
        <v>38.380024326162477</v>
      </c>
      <c r="D23" s="128">
        <v>103.75781704820749</v>
      </c>
      <c r="E23" s="128">
        <v>4.0930112242646803</v>
      </c>
      <c r="F23" s="128">
        <v>52.037231269572551</v>
      </c>
      <c r="G23" s="128">
        <v>14.12734906165964</v>
      </c>
    </row>
    <row r="24" spans="1:7" x14ac:dyDescent="0.25">
      <c r="A24" s="128">
        <v>27</v>
      </c>
      <c r="B24" s="202">
        <v>43983</v>
      </c>
      <c r="C24" s="128">
        <v>72.69628137073127</v>
      </c>
      <c r="D24" s="128">
        <v>85.635410993633684</v>
      </c>
      <c r="E24" s="128">
        <v>4.1953365048712978</v>
      </c>
      <c r="F24" s="128">
        <v>53.801651560595509</v>
      </c>
      <c r="G24" s="128">
        <v>18.347206573583946</v>
      </c>
    </row>
    <row r="25" spans="1:7" x14ac:dyDescent="0.25">
      <c r="A25" s="128">
        <v>28</v>
      </c>
      <c r="B25" s="202">
        <v>44013</v>
      </c>
      <c r="C25" s="128">
        <v>65.246041354476219</v>
      </c>
      <c r="D25" s="128">
        <v>61.879096321057681</v>
      </c>
      <c r="E25" s="128">
        <v>5.2185893109374675</v>
      </c>
      <c r="F25" s="128">
        <v>51.115519177247137</v>
      </c>
      <c r="G25" s="128">
        <v>25.135673005810009</v>
      </c>
    </row>
    <row r="26" spans="1:7" x14ac:dyDescent="0.25">
      <c r="A26" s="128">
        <v>29</v>
      </c>
      <c r="B26" s="202">
        <v>44013</v>
      </c>
      <c r="C26" s="128">
        <v>81.726875329828331</v>
      </c>
      <c r="D26" s="128">
        <v>72.395725741328476</v>
      </c>
      <c r="E26" s="128">
        <v>10.130202780055082</v>
      </c>
      <c r="F26" s="128">
        <v>58.278538866176149</v>
      </c>
      <c r="G26" s="128">
        <v>14.310821127395482</v>
      </c>
    </row>
    <row r="27" spans="1:7" x14ac:dyDescent="0.25">
      <c r="A27" s="128">
        <v>30</v>
      </c>
      <c r="B27" s="202">
        <v>44013</v>
      </c>
      <c r="C27" s="128">
        <v>103.28741840717254</v>
      </c>
      <c r="D27" s="128">
        <v>129.48599973708426</v>
      </c>
      <c r="E27" s="128">
        <v>11.767407269760955</v>
      </c>
      <c r="F27" s="128">
        <v>77.976843010730931</v>
      </c>
      <c r="G27" s="128">
        <v>36.694413147167893</v>
      </c>
    </row>
    <row r="28" spans="1:7" x14ac:dyDescent="0.25">
      <c r="A28" s="128">
        <v>31</v>
      </c>
      <c r="B28" s="202">
        <v>44013</v>
      </c>
      <c r="C28" s="128">
        <v>92.90223535421093</v>
      </c>
      <c r="D28" s="128">
        <v>138.59415200285451</v>
      </c>
      <c r="E28" s="128">
        <v>8.9022994127756796</v>
      </c>
      <c r="F28" s="128">
        <v>100.83530290040147</v>
      </c>
      <c r="G28" s="128">
        <v>30.272890846413514</v>
      </c>
    </row>
    <row r="29" spans="1:7" x14ac:dyDescent="0.25">
      <c r="A29" s="128">
        <v>32</v>
      </c>
      <c r="B29" s="202">
        <v>44044</v>
      </c>
      <c r="C29" s="128">
        <v>79.243461991076643</v>
      </c>
      <c r="D29" s="128">
        <v>146.01213168322411</v>
      </c>
      <c r="E29" s="128">
        <v>16.474370177665339</v>
      </c>
      <c r="F29" s="128">
        <v>128.96068903193159</v>
      </c>
      <c r="G29" s="128">
        <v>46.23496056543155</v>
      </c>
    </row>
    <row r="30" spans="1:7" x14ac:dyDescent="0.25">
      <c r="A30" s="128">
        <v>33</v>
      </c>
      <c r="B30" s="202">
        <v>44044</v>
      </c>
      <c r="C30" s="128">
        <v>153.74586215362731</v>
      </c>
      <c r="D30" s="128">
        <v>155.58977633382787</v>
      </c>
      <c r="E30" s="128">
        <v>22.511561733455743</v>
      </c>
      <c r="F30" s="128">
        <v>128.85535050709439</v>
      </c>
      <c r="G30" s="128">
        <v>56.142452115166883</v>
      </c>
    </row>
    <row r="31" spans="1:7" x14ac:dyDescent="0.25">
      <c r="A31" s="128">
        <v>34</v>
      </c>
      <c r="B31" s="202">
        <v>44044</v>
      </c>
      <c r="C31" s="128">
        <v>210.63860409593877</v>
      </c>
      <c r="D31" s="128">
        <v>179.43998948337057</v>
      </c>
      <c r="E31" s="128">
        <v>24.455742064981465</v>
      </c>
      <c r="F31" s="128">
        <v>133.72725728081451</v>
      </c>
      <c r="G31" s="128">
        <v>83.296317844071126</v>
      </c>
    </row>
    <row r="32" spans="1:7" x14ac:dyDescent="0.25">
      <c r="A32" s="128">
        <v>35</v>
      </c>
      <c r="B32" s="202">
        <v>44044</v>
      </c>
      <c r="C32" s="128">
        <v>223.39431806316338</v>
      </c>
      <c r="D32" s="128">
        <v>229.48787770662358</v>
      </c>
      <c r="E32" s="128">
        <v>82.474176168933312</v>
      </c>
      <c r="F32" s="128">
        <v>134.51729621709342</v>
      </c>
      <c r="G32" s="128">
        <v>95.405474182636524</v>
      </c>
    </row>
    <row r="33" spans="1:7" x14ac:dyDescent="0.25">
      <c r="A33" s="128">
        <v>36</v>
      </c>
      <c r="B33" s="202">
        <v>44044</v>
      </c>
      <c r="C33" s="128">
        <v>223.05567078969722</v>
      </c>
      <c r="D33" s="128">
        <v>355.78132922683994</v>
      </c>
      <c r="E33" s="128">
        <v>248.24113075165283</v>
      </c>
      <c r="F33" s="128">
        <v>104.12713180156371</v>
      </c>
      <c r="G33" s="128">
        <v>135.40238451304953</v>
      </c>
    </row>
    <row r="34" spans="1:7" x14ac:dyDescent="0.25">
      <c r="A34" s="128">
        <v>37</v>
      </c>
      <c r="B34" s="202">
        <v>44075</v>
      </c>
      <c r="C34" s="128">
        <v>467.44611980776125</v>
      </c>
      <c r="D34" s="128">
        <v>754.1925669965633</v>
      </c>
      <c r="E34" s="128">
        <v>401.31975053915193</v>
      </c>
      <c r="F34" s="128">
        <v>87.641652664543258</v>
      </c>
      <c r="G34" s="128">
        <v>168.42735634550064</v>
      </c>
    </row>
    <row r="35" spans="1:7" x14ac:dyDescent="0.25">
      <c r="A35" s="128">
        <v>38</v>
      </c>
      <c r="B35" s="202">
        <v>44075</v>
      </c>
      <c r="C35" s="128">
        <v>589.47202068006015</v>
      </c>
      <c r="D35" s="128">
        <v>1225.5629213694153</v>
      </c>
      <c r="E35" s="128">
        <v>670.94686493758775</v>
      </c>
      <c r="F35" s="128">
        <v>133.99060359290746</v>
      </c>
      <c r="G35" s="128">
        <v>210.07551526753622</v>
      </c>
    </row>
    <row r="36" spans="1:7" x14ac:dyDescent="0.25">
      <c r="A36" s="128">
        <v>39</v>
      </c>
      <c r="B36" s="202">
        <v>44075</v>
      </c>
      <c r="C36" s="128">
        <v>554.13982181509289</v>
      </c>
      <c r="D36" s="128">
        <v>1441.9989107776671</v>
      </c>
      <c r="E36" s="128">
        <v>598.60289154870952</v>
      </c>
      <c r="F36" s="128">
        <v>213.04716648321963</v>
      </c>
      <c r="G36" s="128">
        <v>440.5164298317506</v>
      </c>
    </row>
    <row r="37" spans="1:7" x14ac:dyDescent="0.25">
      <c r="A37" s="128">
        <v>40</v>
      </c>
      <c r="B37" s="202">
        <v>44075</v>
      </c>
      <c r="C37" s="128">
        <v>581.57025096585016</v>
      </c>
      <c r="D37" s="128">
        <v>1675.9939153786925</v>
      </c>
      <c r="E37" s="128">
        <v>692.12819802315744</v>
      </c>
      <c r="F37" s="128">
        <v>284.67736337250977</v>
      </c>
      <c r="G37" s="128">
        <v>745.08005895324413</v>
      </c>
    </row>
    <row r="38" spans="1:7" x14ac:dyDescent="0.25">
      <c r="A38" s="128">
        <v>41</v>
      </c>
      <c r="B38" s="202">
        <v>44105</v>
      </c>
      <c r="C38" s="128">
        <v>831.3790563593725</v>
      </c>
      <c r="D38" s="128">
        <v>3254.8968055738137</v>
      </c>
      <c r="E38" s="128">
        <v>726.2025164651609</v>
      </c>
      <c r="F38" s="128">
        <v>728.83725334852738</v>
      </c>
      <c r="G38" s="128">
        <v>1231.4645052189546</v>
      </c>
    </row>
    <row r="39" spans="1:7" x14ac:dyDescent="0.25">
      <c r="A39" s="128">
        <v>42</v>
      </c>
      <c r="B39" s="202">
        <v>44105</v>
      </c>
      <c r="C39" s="128">
        <v>1080.7363320549398</v>
      </c>
      <c r="D39" s="128">
        <v>5331.0860297845975</v>
      </c>
      <c r="E39" s="128">
        <v>940.47165405541693</v>
      </c>
      <c r="F39" s="128">
        <v>1315.4148289044276</v>
      </c>
      <c r="G39" s="128">
        <v>1831.7851043066216</v>
      </c>
    </row>
    <row r="40" spans="1:7" x14ac:dyDescent="0.25">
      <c r="A40" s="128">
        <v>43</v>
      </c>
      <c r="B40" s="202">
        <v>44105</v>
      </c>
      <c r="C40" s="128">
        <v>1916.6306853938609</v>
      </c>
      <c r="D40" s="128">
        <v>7907.3785423200443</v>
      </c>
      <c r="E40" s="128">
        <v>1411.5772459682817</v>
      </c>
      <c r="F40" s="128">
        <v>2052.0471330909072</v>
      </c>
      <c r="G40" s="128">
        <v>2570.0766968276394</v>
      </c>
    </row>
    <row r="41" spans="1:7" x14ac:dyDescent="0.25">
      <c r="A41" s="128">
        <v>44</v>
      </c>
      <c r="B41" s="202">
        <v>44105</v>
      </c>
      <c r="C41" s="128">
        <v>3225.5023973404905</v>
      </c>
      <c r="D41" s="128">
        <v>7844.9360551371847</v>
      </c>
      <c r="E41" s="128">
        <v>2171.0354786305929</v>
      </c>
      <c r="F41" s="128">
        <v>3323.7991434503192</v>
      </c>
      <c r="G41" s="128">
        <v>2954.4506745442236</v>
      </c>
    </row>
    <row r="42" spans="1:7" x14ac:dyDescent="0.25">
      <c r="A42" s="128">
        <v>45</v>
      </c>
      <c r="B42" s="202">
        <v>44136</v>
      </c>
      <c r="C42" s="128">
        <v>4673.1066089837477</v>
      </c>
      <c r="D42" s="128">
        <v>6871.8661383312365</v>
      </c>
      <c r="E42" s="128">
        <v>3274.2043288505311</v>
      </c>
      <c r="F42" s="128">
        <v>4385.321792865906</v>
      </c>
      <c r="G42" s="128">
        <v>2852.8071501265681</v>
      </c>
    </row>
    <row r="43" spans="1:7" x14ac:dyDescent="0.25">
      <c r="A43" s="128">
        <v>46</v>
      </c>
      <c r="B43" s="202">
        <v>44136</v>
      </c>
      <c r="C43" s="128">
        <v>5755.4232949815296</v>
      </c>
      <c r="D43" s="128">
        <v>4252.4742248680732</v>
      </c>
      <c r="E43" s="128">
        <v>3343.7855196630308</v>
      </c>
      <c r="F43" s="128">
        <v>4385.9538240149295</v>
      </c>
      <c r="G43" s="128">
        <v>2068.097124974383</v>
      </c>
    </row>
    <row r="44" spans="1:7" x14ac:dyDescent="0.25">
      <c r="A44" s="128">
        <v>47</v>
      </c>
      <c r="B44" s="202">
        <v>44136</v>
      </c>
      <c r="C44" s="128">
        <v>4812.1777559538423</v>
      </c>
      <c r="D44" s="128">
        <v>3018.5543390486205</v>
      </c>
      <c r="E44" s="128">
        <v>3120.5117573793923</v>
      </c>
      <c r="F44" s="128">
        <v>3906.9795515802202</v>
      </c>
      <c r="G44" s="128">
        <v>1738.2143507813432</v>
      </c>
    </row>
    <row r="45" spans="1:7" x14ac:dyDescent="0.25">
      <c r="A45" s="128">
        <v>48</v>
      </c>
      <c r="B45" s="202">
        <v>44136</v>
      </c>
      <c r="C45" s="128">
        <v>3618.7847642591669</v>
      </c>
      <c r="D45" s="128">
        <v>2578.452177505681</v>
      </c>
      <c r="E45" s="128">
        <v>4008.0812413611879</v>
      </c>
      <c r="F45" s="128">
        <v>3258.7526043633534</v>
      </c>
      <c r="G45" s="128">
        <v>1741.5168479645884</v>
      </c>
    </row>
    <row r="46" spans="1:7" x14ac:dyDescent="0.25">
      <c r="A46" s="128">
        <v>49</v>
      </c>
      <c r="B46" s="202">
        <v>44136</v>
      </c>
      <c r="C46" s="128">
        <v>2573.0419837957279</v>
      </c>
      <c r="D46" s="128">
        <v>2545.5877105673349</v>
      </c>
      <c r="E46" s="128">
        <v>3788.6958397406011</v>
      </c>
      <c r="F46" s="128">
        <v>2063.9503863975101</v>
      </c>
      <c r="G46" s="128">
        <v>2017.8257789627628</v>
      </c>
    </row>
    <row r="47" spans="1:7" x14ac:dyDescent="0.25">
      <c r="A47" s="128">
        <v>50</v>
      </c>
      <c r="B47" s="202">
        <v>44166</v>
      </c>
      <c r="C47" s="128">
        <v>2151.5390107548733</v>
      </c>
      <c r="D47" s="128">
        <v>3215.6472422017318</v>
      </c>
      <c r="E47" s="128">
        <v>3041.3119901898708</v>
      </c>
      <c r="F47" s="128">
        <v>1902.071408353956</v>
      </c>
      <c r="G47" s="128">
        <v>2981.9714844045993</v>
      </c>
    </row>
    <row r="48" spans="1:7" x14ac:dyDescent="0.25">
      <c r="A48" s="128">
        <v>51</v>
      </c>
      <c r="B48" s="202">
        <v>44166</v>
      </c>
      <c r="C48" s="128">
        <v>1827.1149227743113</v>
      </c>
      <c r="D48" s="128">
        <v>4361.0208642415819</v>
      </c>
      <c r="E48" s="128">
        <v>2175.4354656966775</v>
      </c>
      <c r="F48" s="128">
        <v>1765.0523221719793</v>
      </c>
      <c r="G48" s="128">
        <v>3367.0793503841264</v>
      </c>
    </row>
    <row r="49" spans="1:7" x14ac:dyDescent="0.25">
      <c r="A49" s="128">
        <v>52</v>
      </c>
      <c r="B49" s="202">
        <v>44166</v>
      </c>
      <c r="C49" s="128">
        <v>1711.7490849468466</v>
      </c>
      <c r="D49" s="128">
        <v>4396.0449961501627</v>
      </c>
      <c r="E49" s="128">
        <v>1180.7314129197537</v>
      </c>
      <c r="F49" s="128">
        <v>1535.5723458141576</v>
      </c>
      <c r="G49" s="128">
        <v>3074.2579334697266</v>
      </c>
    </row>
    <row r="50" spans="1:7" x14ac:dyDescent="0.25">
      <c r="A50" s="6">
        <v>53</v>
      </c>
      <c r="B50" s="203">
        <v>44166</v>
      </c>
      <c r="C50" s="6">
        <v>1488.6934141571492</v>
      </c>
      <c r="D50" s="6">
        <v>6795.8083719882061</v>
      </c>
      <c r="E50" s="6">
        <v>1246.5265683498085</v>
      </c>
      <c r="F50" s="6">
        <v>1631.0880532102813</v>
      </c>
      <c r="G50" s="6">
        <v>3670.7256191769407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"/>
  <dimension ref="A1:F56"/>
  <sheetViews>
    <sheetView workbookViewId="0">
      <selection activeCell="C9" sqref="C9"/>
    </sheetView>
  </sheetViews>
  <sheetFormatPr defaultColWidth="8.7109375" defaultRowHeight="15" x14ac:dyDescent="0.25"/>
  <cols>
    <col min="1" max="1" width="18.42578125" style="93" customWidth="1"/>
    <col min="2" max="2" width="28.85546875" style="92" customWidth="1"/>
    <col min="3" max="3" width="34.5703125" style="92" customWidth="1"/>
    <col min="4" max="4" width="17.140625" style="92" customWidth="1"/>
    <col min="5" max="5" width="12.42578125" style="92" customWidth="1"/>
    <col min="6" max="6" width="19.42578125" style="92" customWidth="1"/>
    <col min="7" max="16384" width="8.7109375" style="92"/>
  </cols>
  <sheetData>
    <row r="1" spans="1:6" x14ac:dyDescent="0.25">
      <c r="A1" s="94" t="s">
        <v>5</v>
      </c>
    </row>
    <row r="2" spans="1:6" s="90" customFormat="1" x14ac:dyDescent="0.25">
      <c r="A2" s="131" t="s">
        <v>538</v>
      </c>
    </row>
    <row r="3" spans="1:6" x14ac:dyDescent="0.25">
      <c r="A3" s="209"/>
      <c r="B3" s="205"/>
      <c r="C3" s="205"/>
    </row>
    <row r="4" spans="1:6" x14ac:dyDescent="0.25">
      <c r="A4" s="207" t="s">
        <v>254</v>
      </c>
      <c r="B4" s="208" t="s">
        <v>255</v>
      </c>
      <c r="C4" s="208" t="s">
        <v>256</v>
      </c>
      <c r="D4" s="206" t="s">
        <v>257</v>
      </c>
      <c r="E4" s="206" t="s">
        <v>258</v>
      </c>
      <c r="F4" s="206" t="s">
        <v>259</v>
      </c>
    </row>
    <row r="5" spans="1:6" x14ac:dyDescent="0.25">
      <c r="A5" s="91">
        <v>43864</v>
      </c>
      <c r="B5" s="92">
        <v>1101</v>
      </c>
      <c r="C5" s="92">
        <v>1456.7093862069221</v>
      </c>
      <c r="D5" s="204">
        <v>0</v>
      </c>
      <c r="E5" s="204">
        <f t="shared" ref="E5:E56" si="0">B5-C5</f>
        <v>-355.70938620692209</v>
      </c>
      <c r="F5" s="204"/>
    </row>
    <row r="6" spans="1:6" x14ac:dyDescent="0.25">
      <c r="A6" s="91">
        <v>43871</v>
      </c>
      <c r="B6" s="92">
        <v>1181</v>
      </c>
      <c r="C6" s="92">
        <v>1449.613585515423</v>
      </c>
      <c r="D6" s="204">
        <v>0</v>
      </c>
      <c r="E6" s="204">
        <f t="shared" si="0"/>
        <v>-268.61358551542298</v>
      </c>
      <c r="F6" s="204"/>
    </row>
    <row r="7" spans="1:6" x14ac:dyDescent="0.25">
      <c r="A7" s="91">
        <v>43878</v>
      </c>
      <c r="B7" s="92">
        <v>1088</v>
      </c>
      <c r="C7" s="92">
        <v>1417.876366378842</v>
      </c>
      <c r="D7" s="204">
        <v>0</v>
      </c>
      <c r="E7" s="204">
        <f t="shared" si="0"/>
        <v>-329.87636637884202</v>
      </c>
      <c r="F7" s="204"/>
    </row>
    <row r="8" spans="1:6" x14ac:dyDescent="0.25">
      <c r="A8" s="91">
        <v>43885</v>
      </c>
      <c r="B8" s="92">
        <v>1152</v>
      </c>
      <c r="C8" s="92">
        <v>1400.4954601285081</v>
      </c>
      <c r="D8" s="204">
        <v>0</v>
      </c>
      <c r="E8" s="204">
        <f t="shared" si="0"/>
        <v>-248.49546012850806</v>
      </c>
      <c r="F8" s="204"/>
    </row>
    <row r="9" spans="1:6" x14ac:dyDescent="0.25">
      <c r="A9" s="91">
        <v>43892</v>
      </c>
      <c r="B9" s="92">
        <v>1131</v>
      </c>
      <c r="C9" s="92">
        <v>1377.1106840941779</v>
      </c>
      <c r="D9" s="204">
        <v>0</v>
      </c>
      <c r="E9" s="204">
        <f t="shared" si="0"/>
        <v>-246.11068409417794</v>
      </c>
      <c r="F9" s="204">
        <v>0</v>
      </c>
    </row>
    <row r="10" spans="1:6" x14ac:dyDescent="0.25">
      <c r="A10" s="91">
        <v>43899</v>
      </c>
      <c r="B10" s="92">
        <v>1122</v>
      </c>
      <c r="C10" s="92">
        <v>1330.829318948691</v>
      </c>
      <c r="D10" s="204">
        <v>0</v>
      </c>
      <c r="E10" s="204">
        <f t="shared" si="0"/>
        <v>-208.82931894869103</v>
      </c>
      <c r="F10" s="204">
        <v>0</v>
      </c>
    </row>
    <row r="11" spans="1:6" x14ac:dyDescent="0.25">
      <c r="A11" s="91">
        <v>43906</v>
      </c>
      <c r="B11" s="92">
        <v>1187</v>
      </c>
      <c r="C11" s="92">
        <v>1298.5287696659359</v>
      </c>
      <c r="D11" s="204">
        <v>0</v>
      </c>
      <c r="E11" s="204">
        <f t="shared" si="0"/>
        <v>-111.5287696659359</v>
      </c>
      <c r="F11" s="204">
        <v>0</v>
      </c>
    </row>
    <row r="12" spans="1:6" x14ac:dyDescent="0.25">
      <c r="A12" s="91">
        <v>43913</v>
      </c>
      <c r="B12" s="92">
        <v>1054</v>
      </c>
      <c r="C12" s="92">
        <v>1248.0485340496909</v>
      </c>
      <c r="D12" s="204">
        <v>0</v>
      </c>
      <c r="E12" s="204">
        <f t="shared" si="0"/>
        <v>-194.04853404969094</v>
      </c>
      <c r="F12" s="204">
        <v>0</v>
      </c>
    </row>
    <row r="13" spans="1:6" x14ac:dyDescent="0.25">
      <c r="A13" s="91">
        <v>43920</v>
      </c>
      <c r="B13" s="92">
        <v>1081</v>
      </c>
      <c r="C13" s="92">
        <v>1199.1313800859671</v>
      </c>
      <c r="D13" s="204">
        <v>0</v>
      </c>
      <c r="E13" s="204">
        <f t="shared" si="0"/>
        <v>-118.13138008596707</v>
      </c>
      <c r="F13" s="204">
        <v>1</v>
      </c>
    </row>
    <row r="14" spans="1:6" x14ac:dyDescent="0.25">
      <c r="A14" s="91">
        <v>43927</v>
      </c>
      <c r="B14" s="92">
        <v>1003</v>
      </c>
      <c r="C14" s="92">
        <v>1156.315768009702</v>
      </c>
      <c r="D14" s="204">
        <v>0</v>
      </c>
      <c r="E14" s="204">
        <f t="shared" si="0"/>
        <v>-153.31576800970197</v>
      </c>
      <c r="F14" s="204">
        <v>1</v>
      </c>
    </row>
    <row r="15" spans="1:6" x14ac:dyDescent="0.25">
      <c r="A15" s="91">
        <v>43934</v>
      </c>
      <c r="B15" s="92">
        <v>957</v>
      </c>
      <c r="C15" s="92">
        <v>1137.6918888196419</v>
      </c>
      <c r="D15" s="204">
        <v>0</v>
      </c>
      <c r="E15" s="204">
        <f t="shared" si="0"/>
        <v>-180.69188881964192</v>
      </c>
      <c r="F15" s="204">
        <v>10</v>
      </c>
    </row>
    <row r="16" spans="1:6" x14ac:dyDescent="0.25">
      <c r="A16" s="91">
        <v>43941</v>
      </c>
      <c r="B16" s="92">
        <v>977</v>
      </c>
      <c r="C16" s="92">
        <v>1116.612007402661</v>
      </c>
      <c r="D16" s="204">
        <v>0</v>
      </c>
      <c r="E16" s="204">
        <f t="shared" si="0"/>
        <v>-139.61200740266099</v>
      </c>
      <c r="F16" s="204">
        <v>6</v>
      </c>
    </row>
    <row r="17" spans="1:6" x14ac:dyDescent="0.25">
      <c r="A17" s="91">
        <v>43948</v>
      </c>
      <c r="B17" s="92">
        <v>970</v>
      </c>
      <c r="C17" s="92">
        <v>1091.400241205195</v>
      </c>
      <c r="D17" s="204">
        <v>0</v>
      </c>
      <c r="E17" s="204">
        <f t="shared" si="0"/>
        <v>-121.40024120519502</v>
      </c>
      <c r="F17" s="204">
        <v>6</v>
      </c>
    </row>
    <row r="18" spans="1:6" x14ac:dyDescent="0.25">
      <c r="A18" s="91">
        <v>43955</v>
      </c>
      <c r="B18" s="92">
        <v>1005</v>
      </c>
      <c r="C18" s="92">
        <v>1080.223881559476</v>
      </c>
      <c r="D18" s="204">
        <v>0</v>
      </c>
      <c r="E18" s="204">
        <f t="shared" si="0"/>
        <v>-75.223881559476013</v>
      </c>
      <c r="F18" s="204">
        <v>2</v>
      </c>
    </row>
    <row r="19" spans="1:6" x14ac:dyDescent="0.25">
      <c r="A19" s="91">
        <v>43962</v>
      </c>
      <c r="B19" s="92">
        <v>979</v>
      </c>
      <c r="C19" s="92">
        <v>1076.9274629017079</v>
      </c>
      <c r="D19" s="204">
        <v>0</v>
      </c>
      <c r="E19" s="204">
        <f t="shared" si="0"/>
        <v>-97.927462901707941</v>
      </c>
      <c r="F19" s="204">
        <v>2</v>
      </c>
    </row>
    <row r="20" spans="1:6" x14ac:dyDescent="0.25">
      <c r="A20" s="91">
        <v>43969</v>
      </c>
      <c r="B20" s="92">
        <v>953</v>
      </c>
      <c r="C20" s="92">
        <v>1070.277774523546</v>
      </c>
      <c r="D20" s="204">
        <v>0</v>
      </c>
      <c r="E20" s="204">
        <f t="shared" si="0"/>
        <v>-117.27777452354599</v>
      </c>
      <c r="F20" s="204">
        <v>0</v>
      </c>
    </row>
    <row r="21" spans="1:6" x14ac:dyDescent="0.25">
      <c r="A21" s="91">
        <v>43976</v>
      </c>
      <c r="B21" s="92">
        <v>913</v>
      </c>
      <c r="C21" s="92">
        <v>1053.153345388869</v>
      </c>
      <c r="D21" s="204">
        <v>0</v>
      </c>
      <c r="E21" s="204">
        <f t="shared" si="0"/>
        <v>-140.15334538886896</v>
      </c>
      <c r="F21" s="204">
        <v>0</v>
      </c>
    </row>
    <row r="22" spans="1:6" x14ac:dyDescent="0.25">
      <c r="A22" s="91">
        <v>43983</v>
      </c>
      <c r="B22" s="92">
        <v>962</v>
      </c>
      <c r="C22" s="92">
        <v>1046.304064690044</v>
      </c>
      <c r="D22" s="204">
        <v>0</v>
      </c>
      <c r="E22" s="204">
        <f t="shared" si="0"/>
        <v>-84.304064690044015</v>
      </c>
      <c r="F22" s="204">
        <v>0</v>
      </c>
    </row>
    <row r="23" spans="1:6" x14ac:dyDescent="0.25">
      <c r="A23" s="91">
        <v>43990</v>
      </c>
      <c r="B23" s="92">
        <v>981</v>
      </c>
      <c r="C23" s="92">
        <v>1046.775378715691</v>
      </c>
      <c r="D23" s="204">
        <v>0</v>
      </c>
      <c r="E23" s="204">
        <f t="shared" si="0"/>
        <v>-65.775378715690977</v>
      </c>
      <c r="F23" s="204">
        <v>0</v>
      </c>
    </row>
    <row r="24" spans="1:6" x14ac:dyDescent="0.25">
      <c r="A24" s="91">
        <v>43997</v>
      </c>
      <c r="B24" s="92">
        <v>899</v>
      </c>
      <c r="C24" s="92">
        <v>1040.4686759910369</v>
      </c>
      <c r="D24" s="204">
        <v>0</v>
      </c>
      <c r="E24" s="204">
        <f t="shared" si="0"/>
        <v>-141.46867599103689</v>
      </c>
      <c r="F24" s="204">
        <v>0</v>
      </c>
    </row>
    <row r="25" spans="1:6" x14ac:dyDescent="0.25">
      <c r="A25" s="91">
        <v>44004</v>
      </c>
      <c r="B25" s="92">
        <v>936</v>
      </c>
      <c r="C25" s="92">
        <v>1064.924603039351</v>
      </c>
      <c r="D25" s="204">
        <v>0</v>
      </c>
      <c r="E25" s="204">
        <f t="shared" si="0"/>
        <v>-128.92460303935104</v>
      </c>
      <c r="F25" s="204">
        <v>0</v>
      </c>
    </row>
    <row r="26" spans="1:6" x14ac:dyDescent="0.25">
      <c r="A26" s="91">
        <v>44011</v>
      </c>
      <c r="B26" s="92">
        <v>982</v>
      </c>
      <c r="C26" s="92">
        <v>1071.076022469015</v>
      </c>
      <c r="D26" s="204">
        <v>0</v>
      </c>
      <c r="E26" s="204">
        <f t="shared" si="0"/>
        <v>-89.076022469015015</v>
      </c>
      <c r="F26" s="204">
        <v>0</v>
      </c>
    </row>
    <row r="27" spans="1:6" x14ac:dyDescent="0.25">
      <c r="A27" s="91">
        <v>44018</v>
      </c>
      <c r="B27" s="92">
        <v>973</v>
      </c>
      <c r="C27" s="92">
        <v>1082.025421806577</v>
      </c>
      <c r="D27" s="204">
        <v>0</v>
      </c>
      <c r="E27" s="204">
        <f t="shared" si="0"/>
        <v>-109.02542180657701</v>
      </c>
      <c r="F27" s="204">
        <v>0</v>
      </c>
    </row>
    <row r="28" spans="1:6" x14ac:dyDescent="0.25">
      <c r="A28" s="91">
        <v>44025</v>
      </c>
      <c r="B28" s="92">
        <v>948</v>
      </c>
      <c r="C28" s="92">
        <v>1082.147990073252</v>
      </c>
      <c r="D28" s="204">
        <v>0</v>
      </c>
      <c r="E28" s="204">
        <f t="shared" si="0"/>
        <v>-134.147990073252</v>
      </c>
      <c r="F28" s="204">
        <v>0</v>
      </c>
    </row>
    <row r="29" spans="1:6" x14ac:dyDescent="0.25">
      <c r="A29" s="91">
        <v>44032</v>
      </c>
      <c r="B29" s="92">
        <v>956</v>
      </c>
      <c r="C29" s="92">
        <v>1079.36334396547</v>
      </c>
      <c r="D29" s="204">
        <v>0</v>
      </c>
      <c r="E29" s="204">
        <f t="shared" si="0"/>
        <v>-123.36334396546999</v>
      </c>
      <c r="F29" s="204">
        <v>0</v>
      </c>
    </row>
    <row r="30" spans="1:6" x14ac:dyDescent="0.25">
      <c r="A30" s="91">
        <v>44039</v>
      </c>
      <c r="B30" s="92">
        <v>985</v>
      </c>
      <c r="C30" s="92">
        <v>1079.017151654572</v>
      </c>
      <c r="D30" s="204">
        <v>0</v>
      </c>
      <c r="E30" s="204">
        <f t="shared" si="0"/>
        <v>-94.01715165457199</v>
      </c>
      <c r="F30" s="204">
        <v>1</v>
      </c>
    </row>
    <row r="31" spans="1:6" x14ac:dyDescent="0.25">
      <c r="A31" s="91">
        <v>44046</v>
      </c>
      <c r="B31" s="92">
        <v>1065</v>
      </c>
      <c r="C31" s="92">
        <v>1075.639580059739</v>
      </c>
      <c r="D31" s="204">
        <v>0</v>
      </c>
      <c r="E31" s="204">
        <f t="shared" si="0"/>
        <v>-10.639580059739046</v>
      </c>
      <c r="F31" s="204">
        <v>2</v>
      </c>
    </row>
    <row r="32" spans="1:6" x14ac:dyDescent="0.25">
      <c r="A32" s="91">
        <v>44053</v>
      </c>
      <c r="B32" s="92">
        <v>962</v>
      </c>
      <c r="C32" s="92">
        <v>1067.757563702384</v>
      </c>
      <c r="D32" s="204">
        <v>0</v>
      </c>
      <c r="E32" s="204">
        <f t="shared" si="0"/>
        <v>-105.757563702384</v>
      </c>
      <c r="F32" s="204">
        <v>0</v>
      </c>
    </row>
    <row r="33" spans="1:6" x14ac:dyDescent="0.25">
      <c r="A33" s="91">
        <v>44060</v>
      </c>
      <c r="B33" s="92">
        <v>959</v>
      </c>
      <c r="C33" s="92">
        <v>1080.9114359265959</v>
      </c>
      <c r="D33" s="204">
        <v>0</v>
      </c>
      <c r="E33" s="204">
        <f t="shared" si="0"/>
        <v>-121.91143592659591</v>
      </c>
      <c r="F33" s="204">
        <v>2</v>
      </c>
    </row>
    <row r="34" spans="1:6" x14ac:dyDescent="0.25">
      <c r="A34" s="91">
        <v>44067</v>
      </c>
      <c r="B34" s="92">
        <v>1022</v>
      </c>
      <c r="C34" s="92">
        <v>1061.049054389166</v>
      </c>
      <c r="D34" s="204">
        <v>0</v>
      </c>
      <c r="E34" s="204">
        <f t="shared" si="0"/>
        <v>-39.049054389166031</v>
      </c>
      <c r="F34" s="204">
        <v>0</v>
      </c>
    </row>
    <row r="35" spans="1:6" x14ac:dyDescent="0.25">
      <c r="A35" s="91">
        <v>44074</v>
      </c>
      <c r="B35" s="92">
        <v>969</v>
      </c>
      <c r="C35" s="92">
        <v>1063.158823518763</v>
      </c>
      <c r="D35" s="204">
        <v>0</v>
      </c>
      <c r="E35" s="204">
        <f t="shared" si="0"/>
        <v>-94.158823518763029</v>
      </c>
      <c r="F35" s="204">
        <v>4</v>
      </c>
    </row>
    <row r="36" spans="1:6" x14ac:dyDescent="0.25">
      <c r="A36" s="91">
        <v>44081</v>
      </c>
      <c r="B36" s="92">
        <v>1034</v>
      </c>
      <c r="C36" s="92">
        <v>1064.2894582344429</v>
      </c>
      <c r="D36" s="204">
        <v>0</v>
      </c>
      <c r="E36" s="204">
        <f t="shared" si="0"/>
        <v>-30.289458234442918</v>
      </c>
      <c r="F36" s="204">
        <v>1</v>
      </c>
    </row>
    <row r="37" spans="1:6" x14ac:dyDescent="0.25">
      <c r="A37" s="91">
        <v>44088</v>
      </c>
      <c r="B37" s="92">
        <v>962</v>
      </c>
      <c r="C37" s="92">
        <v>1083.2431566116579</v>
      </c>
      <c r="D37" s="204">
        <v>0</v>
      </c>
      <c r="E37" s="204">
        <f t="shared" si="0"/>
        <v>-121.24315661165792</v>
      </c>
      <c r="F37" s="204">
        <v>1</v>
      </c>
    </row>
    <row r="38" spans="1:6" x14ac:dyDescent="0.25">
      <c r="A38" s="91">
        <v>44095</v>
      </c>
      <c r="B38" s="92">
        <v>1042</v>
      </c>
      <c r="C38" s="92">
        <v>1071.904643030721</v>
      </c>
      <c r="D38" s="204">
        <v>0</v>
      </c>
      <c r="E38" s="204">
        <f t="shared" si="0"/>
        <v>-29.90464303072099</v>
      </c>
      <c r="F38" s="204">
        <v>5</v>
      </c>
    </row>
    <row r="39" spans="1:6" x14ac:dyDescent="0.25">
      <c r="A39" s="91">
        <v>44102</v>
      </c>
      <c r="B39" s="92">
        <v>1135</v>
      </c>
      <c r="C39" s="92">
        <v>1079.099206198011</v>
      </c>
      <c r="D39" s="204">
        <v>1</v>
      </c>
      <c r="E39" s="204">
        <f t="shared" si="0"/>
        <v>55.900793801989039</v>
      </c>
      <c r="F39" s="204">
        <v>11</v>
      </c>
    </row>
    <row r="40" spans="1:6" x14ac:dyDescent="0.25">
      <c r="A40" s="91">
        <v>44109</v>
      </c>
      <c r="B40" s="92">
        <v>1068</v>
      </c>
      <c r="C40" s="92">
        <v>1083.6080016615149</v>
      </c>
      <c r="D40" s="204">
        <v>0</v>
      </c>
      <c r="E40" s="204">
        <f t="shared" si="0"/>
        <v>-15.608001661514891</v>
      </c>
      <c r="F40" s="204">
        <v>6</v>
      </c>
    </row>
    <row r="41" spans="1:6" x14ac:dyDescent="0.25">
      <c r="A41" s="91">
        <v>44116</v>
      </c>
      <c r="B41" s="92">
        <v>1203</v>
      </c>
      <c r="C41" s="92">
        <v>1082.989783722865</v>
      </c>
      <c r="D41" s="204">
        <v>1</v>
      </c>
      <c r="E41" s="204">
        <f t="shared" si="0"/>
        <v>120.01021627713499</v>
      </c>
      <c r="F41" s="204">
        <v>27</v>
      </c>
    </row>
    <row r="42" spans="1:6" x14ac:dyDescent="0.25">
      <c r="A42" s="91">
        <v>44123</v>
      </c>
      <c r="B42" s="92">
        <v>1273</v>
      </c>
      <c r="C42" s="92">
        <v>1085.452243929898</v>
      </c>
      <c r="D42" s="204">
        <v>1</v>
      </c>
      <c r="E42" s="204">
        <f t="shared" si="0"/>
        <v>187.54775607010197</v>
      </c>
      <c r="F42" s="204">
        <v>71</v>
      </c>
    </row>
    <row r="43" spans="1:6" x14ac:dyDescent="0.25">
      <c r="A43" s="91">
        <v>44130</v>
      </c>
      <c r="B43" s="92">
        <v>1359</v>
      </c>
      <c r="C43" s="92">
        <v>1094.454622991158</v>
      </c>
      <c r="D43" s="204">
        <v>1</v>
      </c>
      <c r="E43" s="204">
        <f t="shared" si="0"/>
        <v>264.54537700884202</v>
      </c>
      <c r="F43" s="204">
        <v>60</v>
      </c>
    </row>
    <row r="44" spans="1:6" x14ac:dyDescent="0.25">
      <c r="A44" s="91">
        <v>44137</v>
      </c>
      <c r="B44" s="92">
        <v>1436</v>
      </c>
      <c r="C44" s="92">
        <v>1093.7661551713179</v>
      </c>
      <c r="D44" s="204">
        <v>1</v>
      </c>
      <c r="E44" s="204">
        <f t="shared" si="0"/>
        <v>342.23384482868209</v>
      </c>
      <c r="F44" s="204">
        <v>132</v>
      </c>
    </row>
    <row r="45" spans="1:6" x14ac:dyDescent="0.25">
      <c r="A45" s="91">
        <v>44144</v>
      </c>
      <c r="B45" s="92">
        <v>1411</v>
      </c>
      <c r="C45" s="92">
        <v>1085.2630420559601</v>
      </c>
      <c r="D45" s="204">
        <v>1</v>
      </c>
      <c r="E45" s="204">
        <f t="shared" si="0"/>
        <v>325.73695794403989</v>
      </c>
      <c r="F45" s="204">
        <v>159</v>
      </c>
    </row>
    <row r="46" spans="1:6" x14ac:dyDescent="0.25">
      <c r="A46" s="91">
        <v>44151</v>
      </c>
      <c r="B46" s="92">
        <v>1370</v>
      </c>
      <c r="C46" s="92">
        <v>1098.845884118605</v>
      </c>
      <c r="D46" s="204">
        <v>1</v>
      </c>
      <c r="E46" s="204">
        <f t="shared" si="0"/>
        <v>271.154115881395</v>
      </c>
      <c r="F46" s="204">
        <v>161</v>
      </c>
    </row>
    <row r="47" spans="1:6" x14ac:dyDescent="0.25">
      <c r="A47" s="91">
        <v>44158</v>
      </c>
      <c r="B47" s="92">
        <v>1425</v>
      </c>
      <c r="C47" s="92">
        <v>1107.39697947222</v>
      </c>
      <c r="D47" s="204">
        <v>1</v>
      </c>
      <c r="E47" s="204">
        <f t="shared" si="0"/>
        <v>317.60302052778002</v>
      </c>
      <c r="F47" s="204">
        <v>145</v>
      </c>
    </row>
    <row r="48" spans="1:6" x14ac:dyDescent="0.25">
      <c r="A48" s="91">
        <v>44165</v>
      </c>
      <c r="B48" s="92">
        <v>1454</v>
      </c>
      <c r="C48" s="92">
        <v>1134.5361311455131</v>
      </c>
      <c r="D48" s="204">
        <v>1</v>
      </c>
      <c r="E48" s="204">
        <f t="shared" si="0"/>
        <v>319.46386885448692</v>
      </c>
      <c r="F48" s="204">
        <v>180</v>
      </c>
    </row>
    <row r="49" spans="1:6" x14ac:dyDescent="0.25">
      <c r="A49" s="91">
        <v>44172</v>
      </c>
      <c r="B49" s="92">
        <v>1546</v>
      </c>
      <c r="C49" s="92">
        <v>1180.7525832733079</v>
      </c>
      <c r="D49" s="204">
        <v>1</v>
      </c>
      <c r="E49" s="204">
        <f t="shared" si="0"/>
        <v>365.24741672669211</v>
      </c>
      <c r="F49" s="204">
        <v>179</v>
      </c>
    </row>
    <row r="50" spans="1:6" x14ac:dyDescent="0.25">
      <c r="A50" s="91">
        <v>44179</v>
      </c>
      <c r="B50" s="92">
        <v>1600</v>
      </c>
      <c r="C50" s="92">
        <v>1229.9034502710981</v>
      </c>
      <c r="D50" s="204">
        <v>1</v>
      </c>
      <c r="E50" s="204">
        <f t="shared" si="0"/>
        <v>370.09654972890189</v>
      </c>
      <c r="F50" s="204">
        <v>380</v>
      </c>
    </row>
    <row r="51" spans="1:6" x14ac:dyDescent="0.25">
      <c r="A51" s="91">
        <v>44186</v>
      </c>
      <c r="B51" s="92">
        <v>1772</v>
      </c>
      <c r="C51" s="92">
        <v>1272.1043862059601</v>
      </c>
      <c r="D51" s="204">
        <v>1</v>
      </c>
      <c r="E51" s="204">
        <f t="shared" si="0"/>
        <v>499.89561379403995</v>
      </c>
      <c r="F51" s="204">
        <v>218</v>
      </c>
    </row>
    <row r="52" spans="1:6" x14ac:dyDescent="0.25">
      <c r="A52" s="91">
        <v>44193</v>
      </c>
      <c r="B52" s="92">
        <v>1943</v>
      </c>
      <c r="C52" s="92">
        <v>1307.802689761573</v>
      </c>
      <c r="D52" s="204">
        <v>1</v>
      </c>
      <c r="E52" s="204">
        <f t="shared" si="0"/>
        <v>635.19731023842701</v>
      </c>
      <c r="F52" s="204">
        <v>544</v>
      </c>
    </row>
    <row r="53" spans="1:6" x14ac:dyDescent="0.25">
      <c r="A53" s="91">
        <v>44200</v>
      </c>
      <c r="B53" s="92">
        <v>2037</v>
      </c>
      <c r="C53" s="92">
        <v>1348.6210000000001</v>
      </c>
      <c r="D53" s="204">
        <v>1</v>
      </c>
      <c r="E53" s="204">
        <f t="shared" si="0"/>
        <v>688.37899999999991</v>
      </c>
      <c r="F53" s="204"/>
    </row>
    <row r="54" spans="1:6" x14ac:dyDescent="0.25">
      <c r="A54" s="91">
        <v>44207</v>
      </c>
      <c r="B54" s="92">
        <v>2045</v>
      </c>
      <c r="C54" s="92">
        <v>1365.3230000000001</v>
      </c>
      <c r="D54" s="204">
        <v>1</v>
      </c>
      <c r="E54" s="204">
        <f t="shared" si="0"/>
        <v>679.67699999999991</v>
      </c>
      <c r="F54" s="204"/>
    </row>
    <row r="55" spans="1:6" x14ac:dyDescent="0.25">
      <c r="A55" s="91">
        <v>44214</v>
      </c>
      <c r="B55" s="92">
        <v>1913</v>
      </c>
      <c r="C55" s="92">
        <v>1380.703</v>
      </c>
      <c r="D55" s="204">
        <v>1</v>
      </c>
      <c r="E55" s="204">
        <f t="shared" si="0"/>
        <v>532.29700000000003</v>
      </c>
      <c r="F55" s="204"/>
    </row>
    <row r="56" spans="1:6" x14ac:dyDescent="0.25">
      <c r="A56" s="210">
        <v>44221</v>
      </c>
      <c r="B56" s="205">
        <v>1742</v>
      </c>
      <c r="C56" s="205">
        <v>1458.0530000000001</v>
      </c>
      <c r="D56" s="205">
        <v>1</v>
      </c>
      <c r="E56" s="205">
        <f t="shared" si="0"/>
        <v>283.94699999999989</v>
      </c>
      <c r="F56" s="205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U6"/>
  <sheetViews>
    <sheetView workbookViewId="0"/>
  </sheetViews>
  <sheetFormatPr defaultRowHeight="15" x14ac:dyDescent="0.25"/>
  <cols>
    <col min="1" max="1" width="12" customWidth="1"/>
  </cols>
  <sheetData>
    <row r="1" spans="1:21" x14ac:dyDescent="0.25">
      <c r="A1" s="1" t="s">
        <v>2148</v>
      </c>
    </row>
    <row r="2" spans="1:21" x14ac:dyDescent="0.25">
      <c r="A2" s="131" t="s">
        <v>538</v>
      </c>
    </row>
    <row r="4" spans="1:21" x14ac:dyDescent="0.25">
      <c r="A4" s="129"/>
      <c r="B4" s="126">
        <v>2004</v>
      </c>
      <c r="C4" s="126">
        <v>2005</v>
      </c>
      <c r="D4" s="126">
        <v>2006</v>
      </c>
      <c r="E4" s="126">
        <v>2007</v>
      </c>
      <c r="F4" s="126">
        <v>2008</v>
      </c>
      <c r="G4" s="126">
        <v>2009</v>
      </c>
      <c r="H4" s="126">
        <v>2010</v>
      </c>
      <c r="I4" s="126">
        <v>2011</v>
      </c>
      <c r="J4" s="126">
        <v>2012</v>
      </c>
      <c r="K4" s="126">
        <v>2013</v>
      </c>
      <c r="L4" s="126">
        <v>2014</v>
      </c>
      <c r="M4" s="126">
        <v>2015</v>
      </c>
      <c r="N4" s="126">
        <v>2016</v>
      </c>
      <c r="O4" s="126">
        <v>2017</v>
      </c>
      <c r="P4" s="126">
        <v>2018</v>
      </c>
      <c r="Q4" s="126">
        <v>2019</v>
      </c>
      <c r="R4" s="126">
        <v>2020</v>
      </c>
      <c r="S4" s="126">
        <v>2021</v>
      </c>
      <c r="T4" s="126">
        <v>2022</v>
      </c>
      <c r="U4" s="126">
        <v>2023</v>
      </c>
    </row>
    <row r="5" spans="1:21" x14ac:dyDescent="0.25">
      <c r="A5" s="125" t="s">
        <v>542</v>
      </c>
      <c r="B5" s="133">
        <v>5.2788799907259003</v>
      </c>
      <c r="C5" s="133">
        <v>6.62346321492464</v>
      </c>
      <c r="D5" s="133">
        <v>8.4931775871123794</v>
      </c>
      <c r="E5" s="133">
        <v>10.832028832638599</v>
      </c>
      <c r="F5" s="133">
        <v>5.5748863615345803</v>
      </c>
      <c r="G5" s="133">
        <v>-5.4555332306823896</v>
      </c>
      <c r="H5" s="133">
        <v>5.8712561088073603</v>
      </c>
      <c r="I5" s="133">
        <v>2.8472181779787902</v>
      </c>
      <c r="J5" s="133">
        <v>1.8967422714070401</v>
      </c>
      <c r="K5" s="133">
        <v>0.66653504176352396</v>
      </c>
      <c r="L5" s="133">
        <v>2.6415897461002902</v>
      </c>
      <c r="M5" s="133">
        <v>4.8148996702743601</v>
      </c>
      <c r="N5" s="133">
        <v>2.1327277839397398</v>
      </c>
      <c r="O5" s="133">
        <v>3.0432795558064498</v>
      </c>
      <c r="P5" s="133">
        <v>3.7686315089493498</v>
      </c>
      <c r="Q5" s="133">
        <v>2.3170234546964701</v>
      </c>
      <c r="R5" s="134">
        <v>-5.1880412979626698</v>
      </c>
      <c r="S5" s="125"/>
      <c r="T5" s="125"/>
      <c r="U5" s="125"/>
    </row>
    <row r="6" spans="1:21" x14ac:dyDescent="0.25">
      <c r="A6" s="6" t="s">
        <v>541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7"/>
      <c r="R6" s="135">
        <v>-5.1880412979626698</v>
      </c>
      <c r="S6" s="135">
        <v>4.9565985606522247</v>
      </c>
      <c r="T6" s="135">
        <v>5.5691669551172254</v>
      </c>
      <c r="U6" s="135">
        <v>3.661521700691452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"/>
  <dimension ref="A1:F212"/>
  <sheetViews>
    <sheetView zoomScale="76" workbookViewId="0"/>
  </sheetViews>
  <sheetFormatPr defaultRowHeight="15" x14ac:dyDescent="0.25"/>
  <cols>
    <col min="1" max="1" width="12.5703125" style="128" customWidth="1"/>
    <col min="2" max="6" width="9.140625" style="128"/>
  </cols>
  <sheetData>
    <row r="1" spans="1:6" x14ac:dyDescent="0.25">
      <c r="A1" s="127" t="s">
        <v>2166</v>
      </c>
    </row>
    <row r="2" spans="1:6" x14ac:dyDescent="0.25">
      <c r="A2" s="131" t="s">
        <v>538</v>
      </c>
    </row>
    <row r="3" spans="1:6" x14ac:dyDescent="0.25">
      <c r="A3" s="6"/>
      <c r="B3" s="6"/>
      <c r="C3" s="6"/>
      <c r="D3" s="6"/>
      <c r="E3" s="6"/>
      <c r="F3" s="6"/>
    </row>
    <row r="4" spans="1:6" x14ac:dyDescent="0.25">
      <c r="A4" s="211" t="s">
        <v>544</v>
      </c>
      <c r="B4" s="211" t="s">
        <v>81</v>
      </c>
      <c r="C4" s="211" t="s">
        <v>82</v>
      </c>
      <c r="D4" s="211" t="s">
        <v>83</v>
      </c>
      <c r="E4" s="211" t="s">
        <v>84</v>
      </c>
      <c r="F4" s="211" t="s">
        <v>85</v>
      </c>
    </row>
    <row r="5" spans="1:6" x14ac:dyDescent="0.25">
      <c r="A5" s="212">
        <v>42778</v>
      </c>
      <c r="B5" s="128">
        <v>5.9604734965957489</v>
      </c>
      <c r="C5" s="128">
        <v>4.4263099810959563</v>
      </c>
      <c r="D5" s="128">
        <v>3.14102533602439</v>
      </c>
      <c r="E5" s="128">
        <v>4.0890609683744064</v>
      </c>
      <c r="F5" s="128">
        <v>3.845324253928101</v>
      </c>
    </row>
    <row r="6" spans="1:6" x14ac:dyDescent="0.25">
      <c r="A6" s="212">
        <v>42785</v>
      </c>
      <c r="B6" s="128">
        <v>4.1040002651448964</v>
      </c>
      <c r="C6" s="128">
        <v>1.841481666515326</v>
      </c>
      <c r="D6" s="128">
        <v>2.9048915271179041</v>
      </c>
      <c r="E6" s="128">
        <v>4.0007141190176831</v>
      </c>
      <c r="F6" s="128">
        <v>2.4309304045431448</v>
      </c>
    </row>
    <row r="7" spans="1:6" x14ac:dyDescent="0.25">
      <c r="A7" s="212">
        <v>42792</v>
      </c>
      <c r="B7" s="128">
        <v>2.477122615373025</v>
      </c>
      <c r="C7" s="128">
        <v>4.0991175406597344</v>
      </c>
      <c r="D7" s="128">
        <v>5.2957013314065966</v>
      </c>
      <c r="E7" s="128">
        <v>4.6323486596634664</v>
      </c>
      <c r="F7" s="128">
        <v>3.9053759445194842</v>
      </c>
    </row>
    <row r="8" spans="1:6" x14ac:dyDescent="0.25">
      <c r="A8" s="212">
        <v>42799</v>
      </c>
      <c r="B8" s="128">
        <v>4.0322677353777179</v>
      </c>
      <c r="C8" s="128">
        <v>5.034079197932197</v>
      </c>
      <c r="D8" s="128">
        <v>3.2308902259065588</v>
      </c>
      <c r="E8" s="128">
        <v>5.621939308547109</v>
      </c>
      <c r="F8" s="128">
        <v>2.850102239054829</v>
      </c>
    </row>
    <row r="9" spans="1:6" x14ac:dyDescent="0.25">
      <c r="A9" s="212">
        <v>42806</v>
      </c>
      <c r="B9" s="128">
        <v>3.580519986427964</v>
      </c>
      <c r="C9" s="128">
        <v>4.3771675255286402</v>
      </c>
      <c r="D9" s="128">
        <v>3.3462419385634639</v>
      </c>
      <c r="E9" s="128">
        <v>5.6858292819427092</v>
      </c>
      <c r="F9" s="128">
        <v>3.086285390886955</v>
      </c>
    </row>
    <row r="10" spans="1:6" x14ac:dyDescent="0.25">
      <c r="A10" s="212">
        <v>42813</v>
      </c>
      <c r="B10" s="128">
        <v>3.8036243892745358</v>
      </c>
      <c r="C10" s="128">
        <v>2.1079577237296561</v>
      </c>
      <c r="D10" s="128">
        <v>7.0070471203643363</v>
      </c>
      <c r="E10" s="128">
        <v>6.6282017731205052</v>
      </c>
      <c r="F10" s="128">
        <v>1.8636167644332171</v>
      </c>
    </row>
    <row r="11" spans="1:6" x14ac:dyDescent="0.25">
      <c r="A11" s="212">
        <v>42820</v>
      </c>
      <c r="B11" s="128">
        <v>2.8439256488323288</v>
      </c>
      <c r="C11" s="128">
        <v>6.4172921496264662E-2</v>
      </c>
      <c r="D11" s="128">
        <v>2.8464080122690252</v>
      </c>
      <c r="E11" s="128">
        <v>4.7605643050856532</v>
      </c>
      <c r="F11" s="128">
        <v>2.2302641974267479</v>
      </c>
    </row>
    <row r="12" spans="1:6" x14ac:dyDescent="0.25">
      <c r="A12" s="212">
        <v>42827</v>
      </c>
      <c r="B12" s="128">
        <v>4.5611460898941809</v>
      </c>
      <c r="C12" s="128">
        <v>2.8720665993839569</v>
      </c>
      <c r="D12" s="128">
        <v>4.3134635443332439</v>
      </c>
      <c r="E12" s="128">
        <v>3.4782047521200918</v>
      </c>
      <c r="F12" s="128">
        <v>2.38858987930083</v>
      </c>
    </row>
    <row r="13" spans="1:6" x14ac:dyDescent="0.25">
      <c r="A13" s="212">
        <v>42834</v>
      </c>
      <c r="B13" s="128">
        <v>-0.13129993968239931</v>
      </c>
      <c r="C13" s="128">
        <v>4.9175796278629944</v>
      </c>
      <c r="D13" s="128">
        <v>2.363902243049707</v>
      </c>
      <c r="E13" s="128">
        <v>1.308423900706307</v>
      </c>
      <c r="F13" s="128">
        <v>4.1806458356073728</v>
      </c>
    </row>
    <row r="14" spans="1:6" x14ac:dyDescent="0.25">
      <c r="A14" s="212">
        <v>42841</v>
      </c>
      <c r="B14" s="128">
        <v>4.1754426397115152</v>
      </c>
      <c r="C14" s="128">
        <v>2.892686414161703</v>
      </c>
      <c r="D14" s="128">
        <v>5.6216474447013587</v>
      </c>
      <c r="E14" s="128">
        <v>5.0814213975169844</v>
      </c>
      <c r="F14" s="128">
        <v>4.7137089591434078</v>
      </c>
    </row>
    <row r="15" spans="1:6" x14ac:dyDescent="0.25">
      <c r="A15" s="212">
        <v>42848</v>
      </c>
      <c r="B15" s="128">
        <v>2.835932898211635</v>
      </c>
      <c r="C15" s="128">
        <v>3.131616529294265</v>
      </c>
      <c r="D15" s="128">
        <v>4.391662960748838</v>
      </c>
      <c r="E15" s="128">
        <v>3.2256513988676399</v>
      </c>
      <c r="F15" s="128">
        <v>2.4717614207469691</v>
      </c>
    </row>
    <row r="16" spans="1:6" x14ac:dyDescent="0.25">
      <c r="A16" s="212">
        <v>42855</v>
      </c>
      <c r="B16" s="128">
        <v>4.5980830688400651</v>
      </c>
      <c r="C16" s="128">
        <v>4.7552474809985776</v>
      </c>
      <c r="D16" s="128">
        <v>3.9344221542830282</v>
      </c>
      <c r="E16" s="128">
        <v>4.4481306436313641</v>
      </c>
      <c r="F16" s="128">
        <v>0.72289161888476527</v>
      </c>
    </row>
    <row r="17" spans="1:6" x14ac:dyDescent="0.25">
      <c r="A17" s="212">
        <v>42862</v>
      </c>
      <c r="B17" s="128">
        <v>7.8634161160605354</v>
      </c>
      <c r="C17" s="128">
        <v>5.1347610126813361</v>
      </c>
      <c r="D17" s="128">
        <v>0.79670285893309256</v>
      </c>
      <c r="E17" s="128">
        <v>2.8011532622014812</v>
      </c>
      <c r="F17" s="128">
        <v>0.35696824104010477</v>
      </c>
    </row>
    <row r="18" spans="1:6" x14ac:dyDescent="0.25">
      <c r="A18" s="212">
        <v>42869</v>
      </c>
      <c r="B18" s="128">
        <v>4.8472488757445076</v>
      </c>
      <c r="C18" s="128">
        <v>2.7109077794993359</v>
      </c>
      <c r="D18" s="128">
        <v>0.39102826069373808</v>
      </c>
      <c r="E18" s="128">
        <v>4.1569146604166463</v>
      </c>
      <c r="F18" s="128">
        <v>2.3479878285137952</v>
      </c>
    </row>
    <row r="19" spans="1:6" x14ac:dyDescent="0.25">
      <c r="A19" s="212">
        <v>42876</v>
      </c>
      <c r="B19" s="128">
        <v>4.0697935062693924</v>
      </c>
      <c r="C19" s="128">
        <v>4.7760785341026732</v>
      </c>
      <c r="D19" s="128">
        <v>3.5048740029469809</v>
      </c>
      <c r="E19" s="128">
        <v>3.7347606520953982</v>
      </c>
      <c r="F19" s="128">
        <v>2.0948497345999302</v>
      </c>
    </row>
    <row r="20" spans="1:6" x14ac:dyDescent="0.25">
      <c r="A20" s="212">
        <v>42883</v>
      </c>
      <c r="B20" s="128">
        <v>4.7410886662996372</v>
      </c>
      <c r="C20" s="128">
        <v>4.3100961124621406</v>
      </c>
      <c r="D20" s="128">
        <v>2.737620718265708</v>
      </c>
      <c r="E20" s="128">
        <v>2.923350707671458</v>
      </c>
      <c r="F20" s="128">
        <v>1.5329169130573961</v>
      </c>
    </row>
    <row r="21" spans="1:6" x14ac:dyDescent="0.25">
      <c r="A21" s="212">
        <v>42890</v>
      </c>
      <c r="B21" s="128">
        <v>4.6623520994282117</v>
      </c>
      <c r="C21" s="128">
        <v>3.567697083981002</v>
      </c>
      <c r="D21" s="128">
        <v>2.459623292615194</v>
      </c>
      <c r="E21" s="128">
        <v>4.7957444691412912</v>
      </c>
      <c r="F21" s="128">
        <v>2.2711295877477</v>
      </c>
    </row>
    <row r="22" spans="1:6" x14ac:dyDescent="0.25">
      <c r="A22" s="212">
        <v>42897</v>
      </c>
      <c r="B22" s="128">
        <v>5.3642150724664024</v>
      </c>
      <c r="C22" s="128">
        <v>3.9044049946978832</v>
      </c>
      <c r="D22" s="128">
        <v>4.0999051521655314</v>
      </c>
      <c r="E22" s="128">
        <v>5.4975662870308861</v>
      </c>
      <c r="F22" s="128">
        <v>4.3489670957456026</v>
      </c>
    </row>
    <row r="23" spans="1:6" x14ac:dyDescent="0.25">
      <c r="A23" s="212">
        <v>42904</v>
      </c>
      <c r="B23" s="128">
        <v>7.7333521056811847</v>
      </c>
      <c r="C23" s="128">
        <v>3.679140793758402</v>
      </c>
      <c r="D23" s="128">
        <v>4.0561438799193343</v>
      </c>
      <c r="E23" s="128">
        <v>4.1601970005328441</v>
      </c>
      <c r="F23" s="128">
        <v>3.07692161573316</v>
      </c>
    </row>
    <row r="24" spans="1:6" x14ac:dyDescent="0.25">
      <c r="A24" s="212">
        <v>42911</v>
      </c>
      <c r="B24" s="128">
        <v>5.7755378024460571</v>
      </c>
      <c r="C24" s="128">
        <v>3.223574289001935</v>
      </c>
      <c r="D24" s="128">
        <v>4.652634283168477</v>
      </c>
      <c r="E24" s="128">
        <v>3.6270524356145581</v>
      </c>
      <c r="F24" s="128">
        <v>3.3019090542336862</v>
      </c>
    </row>
    <row r="25" spans="1:6" x14ac:dyDescent="0.25">
      <c r="A25" s="212">
        <v>42918</v>
      </c>
      <c r="B25" s="128">
        <v>5.2486021642123823</v>
      </c>
      <c r="C25" s="128">
        <v>5.1474934762228006</v>
      </c>
      <c r="D25" s="128">
        <v>2.631333287809992</v>
      </c>
      <c r="E25" s="128">
        <v>5.4918180988871779</v>
      </c>
      <c r="F25" s="128">
        <v>2.4190716727209089</v>
      </c>
    </row>
    <row r="26" spans="1:6" x14ac:dyDescent="0.25">
      <c r="A26" s="212">
        <v>42925</v>
      </c>
      <c r="B26" s="128">
        <v>4.7279899523178681</v>
      </c>
      <c r="C26" s="128">
        <v>3.4820189951508258</v>
      </c>
      <c r="D26" s="128">
        <v>5.3871051534668526</v>
      </c>
      <c r="E26" s="128">
        <v>4.5438236638115024</v>
      </c>
      <c r="F26" s="128">
        <v>2.3027612446459171</v>
      </c>
    </row>
    <row r="27" spans="1:6" x14ac:dyDescent="0.25">
      <c r="A27" s="212">
        <v>42932</v>
      </c>
      <c r="B27" s="128">
        <v>5.5177964917671458</v>
      </c>
      <c r="C27" s="128">
        <v>5.6584644718244386</v>
      </c>
      <c r="D27" s="128">
        <v>5.2780554119015308</v>
      </c>
      <c r="E27" s="128">
        <v>4.3159871088406634</v>
      </c>
      <c r="F27" s="128">
        <v>1.699899284028678</v>
      </c>
    </row>
    <row r="28" spans="1:6" x14ac:dyDescent="0.25">
      <c r="A28" s="212">
        <v>42939</v>
      </c>
      <c r="B28" s="128">
        <v>6.0042777258350064</v>
      </c>
      <c r="C28" s="128">
        <v>4.5627198217765699</v>
      </c>
      <c r="D28" s="128">
        <v>5.7260191850975524</v>
      </c>
      <c r="E28" s="128">
        <v>4.7072526124137593</v>
      </c>
      <c r="F28" s="128">
        <v>0.98211408634318087</v>
      </c>
    </row>
    <row r="29" spans="1:6" x14ac:dyDescent="0.25">
      <c r="A29" s="212">
        <v>42946</v>
      </c>
      <c r="B29" s="128">
        <v>6.5194432905964339</v>
      </c>
      <c r="C29" s="128">
        <v>3.900086790987241</v>
      </c>
      <c r="D29" s="128">
        <v>4.4193117014884313</v>
      </c>
      <c r="E29" s="128">
        <v>4.8228339359967647</v>
      </c>
      <c r="F29" s="128">
        <v>2.322049188738915</v>
      </c>
    </row>
    <row r="30" spans="1:6" x14ac:dyDescent="0.25">
      <c r="A30" s="212">
        <v>42953</v>
      </c>
      <c r="B30" s="128">
        <v>5.1037416153069124</v>
      </c>
      <c r="C30" s="128">
        <v>4.3500215259998063</v>
      </c>
      <c r="D30" s="128">
        <v>3.321875276515744</v>
      </c>
      <c r="E30" s="128">
        <v>3.9527669665124101</v>
      </c>
      <c r="F30" s="128">
        <v>3.4643921864915099</v>
      </c>
    </row>
    <row r="31" spans="1:6" x14ac:dyDescent="0.25">
      <c r="A31" s="212">
        <v>42960</v>
      </c>
      <c r="B31" s="128">
        <v>4.7072554091247936</v>
      </c>
      <c r="C31" s="128">
        <v>7.7310651992436243</v>
      </c>
      <c r="D31" s="128">
        <v>6.9751435176832617</v>
      </c>
      <c r="E31" s="128">
        <v>4.4834046261009703</v>
      </c>
      <c r="F31" s="128">
        <v>4.9919068540926164</v>
      </c>
    </row>
    <row r="32" spans="1:6" x14ac:dyDescent="0.25">
      <c r="A32" s="212">
        <v>42967</v>
      </c>
      <c r="B32" s="128">
        <v>5.1812505045949049</v>
      </c>
      <c r="C32" s="128">
        <v>5.5847101879920746</v>
      </c>
      <c r="D32" s="128">
        <v>4.1512738469431936</v>
      </c>
      <c r="E32" s="128">
        <v>4.8967880189901436</v>
      </c>
      <c r="F32" s="128">
        <v>2.6383202127153602</v>
      </c>
    </row>
    <row r="33" spans="1:6" x14ac:dyDescent="0.25">
      <c r="A33" s="212">
        <v>42974</v>
      </c>
      <c r="B33" s="128">
        <v>6.2699177854605592</v>
      </c>
      <c r="C33" s="128">
        <v>4.4798535240360469</v>
      </c>
      <c r="D33" s="128">
        <v>4.6114074851488347</v>
      </c>
      <c r="E33" s="128">
        <v>5.6106668605801389</v>
      </c>
      <c r="F33" s="128">
        <v>2.7935848751924448</v>
      </c>
    </row>
    <row r="34" spans="1:6" x14ac:dyDescent="0.25">
      <c r="A34" s="212">
        <v>42981</v>
      </c>
      <c r="B34" s="128">
        <v>4.1310104454408538</v>
      </c>
      <c r="C34" s="128">
        <v>2.7200890778758922</v>
      </c>
      <c r="D34" s="128">
        <v>4.8479518298972488</v>
      </c>
      <c r="E34" s="128">
        <v>2.7348681316882959</v>
      </c>
      <c r="F34" s="128">
        <v>3.4259391984549801</v>
      </c>
    </row>
    <row r="35" spans="1:6" x14ac:dyDescent="0.25">
      <c r="A35" s="212">
        <v>42988</v>
      </c>
      <c r="B35" s="128">
        <v>3.1078326647008732</v>
      </c>
      <c r="C35" s="128">
        <v>4.6744010550751334</v>
      </c>
      <c r="D35" s="128">
        <v>4.2450237896386804</v>
      </c>
      <c r="E35" s="128">
        <v>3.7392296372955931</v>
      </c>
      <c r="F35" s="128">
        <v>2.33697642943046</v>
      </c>
    </row>
    <row r="36" spans="1:6" x14ac:dyDescent="0.25">
      <c r="A36" s="212">
        <v>42995</v>
      </c>
      <c r="B36" s="128">
        <v>1.565719908275798</v>
      </c>
      <c r="C36" s="128">
        <v>3.49170248877709</v>
      </c>
      <c r="D36" s="128">
        <v>3.7687334735474378</v>
      </c>
      <c r="E36" s="128">
        <v>4.2941693715659399</v>
      </c>
      <c r="F36" s="128">
        <v>3.327235815575778</v>
      </c>
    </row>
    <row r="37" spans="1:6" x14ac:dyDescent="0.25">
      <c r="A37" s="212">
        <v>43002</v>
      </c>
      <c r="B37" s="128">
        <v>5.0958806719046974</v>
      </c>
      <c r="C37" s="128">
        <v>4.173464969921814</v>
      </c>
      <c r="D37" s="128">
        <v>4.2663664121459703</v>
      </c>
      <c r="E37" s="128">
        <v>4.4206593650305779</v>
      </c>
      <c r="F37" s="128">
        <v>4.5193452802145098</v>
      </c>
    </row>
    <row r="38" spans="1:6" x14ac:dyDescent="0.25">
      <c r="A38" s="212">
        <v>43009</v>
      </c>
      <c r="B38" s="128">
        <v>3.445926455756033</v>
      </c>
      <c r="C38" s="128">
        <v>3.9951989476459051</v>
      </c>
      <c r="D38" s="128">
        <v>4.4352703643494484</v>
      </c>
      <c r="E38" s="128">
        <v>4.0334096718813193</v>
      </c>
      <c r="F38" s="128">
        <v>2.928231267786416</v>
      </c>
    </row>
    <row r="39" spans="1:6" x14ac:dyDescent="0.25">
      <c r="A39" s="212">
        <v>43016</v>
      </c>
      <c r="B39" s="128">
        <v>2.6451039907778169</v>
      </c>
      <c r="C39" s="128">
        <v>2.2778142601978728</v>
      </c>
      <c r="D39" s="128">
        <v>3.7539280556446961</v>
      </c>
      <c r="E39" s="128">
        <v>3.8466060791653041</v>
      </c>
      <c r="F39" s="128">
        <v>2.0364500758953659</v>
      </c>
    </row>
    <row r="40" spans="1:6" x14ac:dyDescent="0.25">
      <c r="A40" s="212">
        <v>43023</v>
      </c>
      <c r="B40" s="128">
        <v>2.5636037890365961</v>
      </c>
      <c r="C40" s="128">
        <v>3.533032443719164</v>
      </c>
      <c r="D40" s="128">
        <v>3.041534385707914</v>
      </c>
      <c r="E40" s="128">
        <v>3.9963446013580288</v>
      </c>
      <c r="F40" s="128">
        <v>2.4524628073090069</v>
      </c>
    </row>
    <row r="41" spans="1:6" x14ac:dyDescent="0.25">
      <c r="A41" s="212">
        <v>43030</v>
      </c>
      <c r="B41" s="128">
        <v>3.79444928273174</v>
      </c>
      <c r="C41" s="128">
        <v>4.4346904520829051</v>
      </c>
      <c r="D41" s="128">
        <v>3.7083925545106862</v>
      </c>
      <c r="E41" s="128">
        <v>5.7497546185351984</v>
      </c>
      <c r="F41" s="128">
        <v>1.0611064466162881</v>
      </c>
    </row>
    <row r="42" spans="1:6" x14ac:dyDescent="0.25">
      <c r="A42" s="212">
        <v>43037</v>
      </c>
      <c r="B42" s="128">
        <v>5.8454829509362938</v>
      </c>
      <c r="C42" s="128">
        <v>3.609228550175227</v>
      </c>
      <c r="D42" s="128">
        <v>3.7453438621388222</v>
      </c>
      <c r="E42" s="128">
        <v>5.7384929725170499</v>
      </c>
      <c r="F42" s="128">
        <v>2.879992560953792</v>
      </c>
    </row>
    <row r="43" spans="1:6" x14ac:dyDescent="0.25">
      <c r="A43" s="212">
        <v>43044</v>
      </c>
      <c r="B43" s="128">
        <v>3.5272396980969072</v>
      </c>
      <c r="C43" s="128">
        <v>4.2324304180718402</v>
      </c>
      <c r="D43" s="128">
        <v>4.0969389532968643</v>
      </c>
      <c r="E43" s="128">
        <v>7.1750754588505297</v>
      </c>
      <c r="F43" s="128">
        <v>2.7442977314274808</v>
      </c>
    </row>
    <row r="44" spans="1:6" x14ac:dyDescent="0.25">
      <c r="A44" s="212">
        <v>43051</v>
      </c>
      <c r="B44" s="128">
        <v>3.0145578103080251</v>
      </c>
      <c r="C44" s="128">
        <v>4.0060828394382879</v>
      </c>
      <c r="D44" s="128">
        <v>3.649611992512976</v>
      </c>
      <c r="E44" s="128">
        <v>5.0380138954692013</v>
      </c>
      <c r="F44" s="128">
        <v>1.788523787401896</v>
      </c>
    </row>
    <row r="45" spans="1:6" x14ac:dyDescent="0.25">
      <c r="A45" s="212">
        <v>43058</v>
      </c>
      <c r="B45" s="128">
        <v>5.3287377245994572</v>
      </c>
      <c r="C45" s="128">
        <v>4.4014646422897048</v>
      </c>
      <c r="D45" s="128">
        <v>4.5637696200941571</v>
      </c>
      <c r="E45" s="128">
        <v>5.0028319236476539</v>
      </c>
      <c r="F45" s="128">
        <v>2.6457517034096512</v>
      </c>
    </row>
    <row r="46" spans="1:6" x14ac:dyDescent="0.25">
      <c r="A46" s="212">
        <v>43065</v>
      </c>
      <c r="B46" s="128">
        <v>4.8998947702899809</v>
      </c>
      <c r="C46" s="128">
        <v>4.9834668211195678</v>
      </c>
      <c r="D46" s="128">
        <v>3.899286218664253</v>
      </c>
      <c r="E46" s="128">
        <v>4.318674029364745</v>
      </c>
      <c r="F46" s="128">
        <v>4.2152056745623927</v>
      </c>
    </row>
    <row r="47" spans="1:6" x14ac:dyDescent="0.25">
      <c r="A47" s="212">
        <v>43072</v>
      </c>
      <c r="B47" s="128">
        <v>5.0918146257986248</v>
      </c>
      <c r="C47" s="128">
        <v>2.031221993535731</v>
      </c>
      <c r="D47" s="128">
        <v>3.4580905100903072</v>
      </c>
      <c r="E47" s="128">
        <v>4.8344891036641364</v>
      </c>
      <c r="F47" s="128">
        <v>4.5956305915045776</v>
      </c>
    </row>
    <row r="48" spans="1:6" x14ac:dyDescent="0.25">
      <c r="A48" s="212">
        <v>43079</v>
      </c>
      <c r="B48" s="128">
        <v>5.8780383449881821</v>
      </c>
      <c r="C48" s="128">
        <v>5.3392583981875994</v>
      </c>
      <c r="D48" s="128">
        <v>5.1363772498540179</v>
      </c>
      <c r="E48" s="128">
        <v>3.8331628184790558</v>
      </c>
      <c r="F48" s="128">
        <v>2.1884803455457469</v>
      </c>
    </row>
    <row r="49" spans="1:6" x14ac:dyDescent="0.25">
      <c r="A49" s="212">
        <v>43086</v>
      </c>
      <c r="B49" s="128">
        <v>3.8115099533255372</v>
      </c>
      <c r="C49" s="128">
        <v>6.9581619912136086</v>
      </c>
      <c r="D49" s="128">
        <v>4.4489772145419426</v>
      </c>
      <c r="E49" s="128">
        <v>5.7516032835932061</v>
      </c>
      <c r="F49" s="128">
        <v>1.921929460077255</v>
      </c>
    </row>
    <row r="50" spans="1:6" x14ac:dyDescent="0.25">
      <c r="A50" s="212">
        <v>43093</v>
      </c>
      <c r="B50" s="128">
        <v>5.7623174897427658</v>
      </c>
      <c r="C50" s="128">
        <v>7.0742043091263493</v>
      </c>
      <c r="D50" s="128">
        <v>3.9389620356644759</v>
      </c>
      <c r="E50" s="128">
        <v>6.1113328743096291</v>
      </c>
      <c r="F50" s="128">
        <v>4.4860194492372756</v>
      </c>
    </row>
    <row r="51" spans="1:6" x14ac:dyDescent="0.25">
      <c r="A51" s="212">
        <v>43100</v>
      </c>
      <c r="B51" s="128">
        <v>3.2797231566145988</v>
      </c>
      <c r="C51" s="128">
        <v>3.3737205458204889</v>
      </c>
      <c r="D51" s="128">
        <v>4.5496011684355482</v>
      </c>
      <c r="E51" s="128">
        <v>4.4979972321270418</v>
      </c>
      <c r="F51" s="128">
        <v>2.3348811711538482</v>
      </c>
    </row>
    <row r="52" spans="1:6" x14ac:dyDescent="0.25">
      <c r="A52" s="212">
        <v>43107</v>
      </c>
      <c r="B52" s="128">
        <v>5.1972188570163222</v>
      </c>
      <c r="C52" s="128">
        <v>3.8706676016055672</v>
      </c>
      <c r="D52" s="128">
        <v>6.0644677925856838</v>
      </c>
      <c r="E52" s="128">
        <v>5.2672526929288113</v>
      </c>
      <c r="F52" s="128">
        <v>3.2684083012311391</v>
      </c>
    </row>
    <row r="53" spans="1:6" x14ac:dyDescent="0.25">
      <c r="A53" s="212">
        <v>43114</v>
      </c>
      <c r="B53" s="128">
        <v>4.1099935508367036</v>
      </c>
      <c r="C53" s="128">
        <v>4.8447171145705461</v>
      </c>
      <c r="D53" s="128">
        <v>7.3691262325948808</v>
      </c>
      <c r="E53" s="128">
        <v>5.5598725079165741</v>
      </c>
      <c r="F53" s="128">
        <v>2.7162182391805931</v>
      </c>
    </row>
    <row r="54" spans="1:6" x14ac:dyDescent="0.25">
      <c r="A54" s="212">
        <v>43121</v>
      </c>
      <c r="B54" s="128">
        <v>2.5992759399971939</v>
      </c>
      <c r="C54" s="128">
        <v>1.5447161638751541</v>
      </c>
      <c r="D54" s="128">
        <v>3.350101677467777</v>
      </c>
      <c r="E54" s="128">
        <v>5.0630902652108158</v>
      </c>
      <c r="F54" s="128">
        <v>1.945056757404277</v>
      </c>
    </row>
    <row r="55" spans="1:6" x14ac:dyDescent="0.25">
      <c r="A55" s="212">
        <v>43128</v>
      </c>
      <c r="B55" s="128">
        <v>5.7747421604945597</v>
      </c>
      <c r="C55" s="128">
        <v>4.4148283036767264</v>
      </c>
      <c r="D55" s="128">
        <v>6.1494570046893493</v>
      </c>
      <c r="E55" s="128">
        <v>4.7754252562924639</v>
      </c>
      <c r="F55" s="128">
        <v>0.95298235243374751</v>
      </c>
    </row>
    <row r="56" spans="1:6" x14ac:dyDescent="0.25">
      <c r="A56" s="212">
        <v>43135</v>
      </c>
      <c r="B56" s="128">
        <v>2.1459448244280042</v>
      </c>
      <c r="C56" s="128">
        <v>4.0828849890375221</v>
      </c>
      <c r="D56" s="128">
        <v>4.3889415369782538</v>
      </c>
      <c r="E56" s="128">
        <v>5.1678468778360793</v>
      </c>
      <c r="F56" s="128">
        <v>2.3918462901238011</v>
      </c>
    </row>
    <row r="57" spans="1:6" x14ac:dyDescent="0.25">
      <c r="A57" s="212">
        <v>43142</v>
      </c>
      <c r="B57" s="128">
        <v>2.5181801285110792</v>
      </c>
      <c r="C57" s="128">
        <v>4.7187210165570734</v>
      </c>
      <c r="D57" s="128">
        <v>2.7440023612351752</v>
      </c>
      <c r="E57" s="128">
        <v>5.4911114892119013</v>
      </c>
      <c r="F57" s="128">
        <v>1.1880945674946251</v>
      </c>
    </row>
    <row r="58" spans="1:6" x14ac:dyDescent="0.25">
      <c r="A58" s="212">
        <v>43149</v>
      </c>
      <c r="B58" s="128">
        <v>3.674682327207679</v>
      </c>
      <c r="C58" s="128">
        <v>3.161867500938031</v>
      </c>
      <c r="D58" s="128">
        <v>2.803342991461784</v>
      </c>
      <c r="E58" s="128">
        <v>5.1356570839470601</v>
      </c>
      <c r="F58" s="128">
        <v>1.426040108969322</v>
      </c>
    </row>
    <row r="59" spans="1:6" x14ac:dyDescent="0.25">
      <c r="A59" s="212">
        <v>43156</v>
      </c>
      <c r="B59" s="128">
        <v>5.1386347867854711</v>
      </c>
      <c r="C59" s="128">
        <v>3.3743106926567639</v>
      </c>
      <c r="D59" s="128">
        <v>2.785735465385144</v>
      </c>
      <c r="E59" s="128">
        <v>4.3699606250777041</v>
      </c>
      <c r="F59" s="128">
        <v>1.4988186908489169</v>
      </c>
    </row>
    <row r="60" spans="1:6" x14ac:dyDescent="0.25">
      <c r="A60" s="212">
        <v>43163</v>
      </c>
      <c r="B60" s="128">
        <v>2.4714229958588332</v>
      </c>
      <c r="C60" s="128">
        <v>3.5795014260532212</v>
      </c>
      <c r="D60" s="128">
        <v>1.9308747292474009</v>
      </c>
      <c r="E60" s="128">
        <v>4.9543352154747957</v>
      </c>
      <c r="F60" s="128">
        <v>2.2340821081393631</v>
      </c>
    </row>
    <row r="61" spans="1:6" x14ac:dyDescent="0.25">
      <c r="A61" s="212">
        <v>43170</v>
      </c>
      <c r="B61" s="128">
        <v>4.3131721748897949</v>
      </c>
      <c r="C61" s="128">
        <v>4.529135151200764</v>
      </c>
      <c r="D61" s="128">
        <v>3.6464957121085102</v>
      </c>
      <c r="E61" s="128">
        <v>4.2166323674484962</v>
      </c>
      <c r="F61" s="128">
        <v>2.1973135852089949</v>
      </c>
    </row>
    <row r="62" spans="1:6" x14ac:dyDescent="0.25">
      <c r="A62" s="212">
        <v>43177</v>
      </c>
      <c r="B62" s="128">
        <v>5.1822319848251484</v>
      </c>
      <c r="C62" s="128">
        <v>4.8396304183685226</v>
      </c>
      <c r="D62" s="128">
        <v>1.522466151428407</v>
      </c>
      <c r="E62" s="128">
        <v>3.8287315993090991</v>
      </c>
      <c r="F62" s="128">
        <v>1.967080451014009</v>
      </c>
    </row>
    <row r="63" spans="1:6" x14ac:dyDescent="0.25">
      <c r="A63" s="212">
        <v>43184</v>
      </c>
      <c r="B63" s="128">
        <v>5.595682648585365</v>
      </c>
      <c r="C63" s="128">
        <v>5.1277480553582588</v>
      </c>
      <c r="D63" s="128">
        <v>2.130197730626032</v>
      </c>
      <c r="E63" s="128">
        <v>2.1877074177865752</v>
      </c>
      <c r="F63" s="128">
        <v>4.5935715413207214</v>
      </c>
    </row>
    <row r="64" spans="1:6" x14ac:dyDescent="0.25">
      <c r="A64" s="212">
        <v>43191</v>
      </c>
      <c r="B64" s="128">
        <v>5.9342540457701594</v>
      </c>
      <c r="C64" s="128">
        <v>5.5253819836746114</v>
      </c>
      <c r="D64" s="128">
        <v>3.146153723214355</v>
      </c>
      <c r="E64" s="128">
        <v>6.4909119402186546</v>
      </c>
      <c r="F64" s="128">
        <v>3.9449084708237319</v>
      </c>
    </row>
    <row r="65" spans="1:6" x14ac:dyDescent="0.25">
      <c r="A65" s="212">
        <v>43198</v>
      </c>
      <c r="B65" s="128">
        <v>7.6800255639649526</v>
      </c>
      <c r="C65" s="128">
        <v>3.372325641229454</v>
      </c>
      <c r="D65" s="128">
        <v>5.7004241538648417</v>
      </c>
      <c r="E65" s="128">
        <v>7.5627607412554907</v>
      </c>
      <c r="F65" s="128">
        <v>1.78159898367601</v>
      </c>
    </row>
    <row r="66" spans="1:6" x14ac:dyDescent="0.25">
      <c r="A66" s="212">
        <v>43205</v>
      </c>
      <c r="B66" s="128">
        <v>6.7723572738173514</v>
      </c>
      <c r="C66" s="128">
        <v>5.5475481717557749</v>
      </c>
      <c r="D66" s="128">
        <v>-0.5175819562187548</v>
      </c>
      <c r="E66" s="128">
        <v>6.1489135932585874</v>
      </c>
      <c r="F66" s="128">
        <v>2.1640227451143539</v>
      </c>
    </row>
    <row r="67" spans="1:6" x14ac:dyDescent="0.25">
      <c r="A67" s="212">
        <v>43212</v>
      </c>
      <c r="B67" s="128">
        <v>5.3244558480929252</v>
      </c>
      <c r="C67" s="128">
        <v>3.9488177740635479</v>
      </c>
      <c r="D67" s="128">
        <v>7.1522122215840707</v>
      </c>
      <c r="E67" s="128">
        <v>6.2332543222031527</v>
      </c>
      <c r="F67" s="128">
        <v>2.561918245586619</v>
      </c>
    </row>
    <row r="68" spans="1:6" x14ac:dyDescent="0.25">
      <c r="A68" s="212">
        <v>43219</v>
      </c>
      <c r="B68" s="128">
        <v>3.6333803113133332</v>
      </c>
      <c r="C68" s="128">
        <v>6.3348290175184454</v>
      </c>
      <c r="D68" s="128">
        <v>6.9397865971493289</v>
      </c>
      <c r="E68" s="128">
        <v>7.1553618415563616</v>
      </c>
      <c r="F68" s="128">
        <v>1.084984173116226</v>
      </c>
    </row>
    <row r="69" spans="1:6" x14ac:dyDescent="0.25">
      <c r="A69" s="212">
        <v>43226</v>
      </c>
      <c r="B69" s="128">
        <v>2.993240401482419</v>
      </c>
      <c r="C69" s="128">
        <v>4.1937455527817278</v>
      </c>
      <c r="D69" s="128">
        <v>3.4272838535576819</v>
      </c>
      <c r="E69" s="128">
        <v>7.149231452370941</v>
      </c>
      <c r="F69" s="128">
        <v>4.1247978752035941</v>
      </c>
    </row>
    <row r="70" spans="1:6" x14ac:dyDescent="0.25">
      <c r="A70" s="212">
        <v>43233</v>
      </c>
      <c r="B70" s="128">
        <v>2.1908875398070289</v>
      </c>
      <c r="C70" s="128">
        <v>3.3238076222601061</v>
      </c>
      <c r="D70" s="128">
        <v>5.0761194683916209</v>
      </c>
      <c r="E70" s="128">
        <v>5.7704880804426404</v>
      </c>
      <c r="F70" s="128">
        <v>2.369298900114142</v>
      </c>
    </row>
    <row r="71" spans="1:6" x14ac:dyDescent="0.25">
      <c r="A71" s="212">
        <v>43240</v>
      </c>
      <c r="B71" s="128">
        <v>6.0747169991843597</v>
      </c>
      <c r="C71" s="128">
        <v>3.8847628922631179</v>
      </c>
      <c r="D71" s="128">
        <v>4.104682736819151</v>
      </c>
      <c r="E71" s="128">
        <v>4.6684729406284378</v>
      </c>
      <c r="F71" s="128">
        <v>1.0768232358111349</v>
      </c>
    </row>
    <row r="72" spans="1:6" x14ac:dyDescent="0.25">
      <c r="A72" s="212">
        <v>43247</v>
      </c>
      <c r="B72" s="128">
        <v>3.1765903858103508</v>
      </c>
      <c r="C72" s="128">
        <v>4.9298970706004166</v>
      </c>
      <c r="D72" s="128">
        <v>4.871761836770788</v>
      </c>
      <c r="E72" s="128">
        <v>5.4066851158310714</v>
      </c>
      <c r="F72" s="128">
        <v>2.2297452222855911</v>
      </c>
    </row>
    <row r="73" spans="1:6" x14ac:dyDescent="0.25">
      <c r="A73" s="212">
        <v>43254</v>
      </c>
      <c r="B73" s="128">
        <v>5.0490769341617989</v>
      </c>
      <c r="C73" s="128">
        <v>3.8940730837051878</v>
      </c>
      <c r="D73" s="128">
        <v>2.6977838542336561</v>
      </c>
      <c r="E73" s="128">
        <v>4.9690863984245546</v>
      </c>
      <c r="F73" s="128">
        <v>2.6680664825232681</v>
      </c>
    </row>
    <row r="74" spans="1:6" x14ac:dyDescent="0.25">
      <c r="A74" s="212">
        <v>43261</v>
      </c>
      <c r="B74" s="128">
        <v>1.301754550104651</v>
      </c>
      <c r="C74" s="128">
        <v>3.055798861990378</v>
      </c>
      <c r="D74" s="128">
        <v>2.8632330484544841</v>
      </c>
      <c r="E74" s="128">
        <v>3.9963877281167561</v>
      </c>
      <c r="F74" s="128">
        <v>1.6012270533249551</v>
      </c>
    </row>
    <row r="75" spans="1:6" x14ac:dyDescent="0.25">
      <c r="A75" s="212">
        <v>43268</v>
      </c>
      <c r="B75" s="128">
        <v>2.6415562341884589</v>
      </c>
      <c r="C75" s="128">
        <v>3.6801826523518968</v>
      </c>
      <c r="D75" s="128">
        <v>6.4122433403793924</v>
      </c>
      <c r="E75" s="128">
        <v>3.7265586535136261</v>
      </c>
      <c r="F75" s="128">
        <v>2.075661705769853</v>
      </c>
    </row>
    <row r="76" spans="1:6" x14ac:dyDescent="0.25">
      <c r="A76" s="212">
        <v>43275</v>
      </c>
      <c r="B76" s="128">
        <v>3.2857355341413221</v>
      </c>
      <c r="C76" s="128">
        <v>4.5413380015204678</v>
      </c>
      <c r="D76" s="128">
        <v>6.2040816873932911</v>
      </c>
      <c r="E76" s="128">
        <v>4.1540659035633194</v>
      </c>
      <c r="F76" s="128">
        <v>2.2526100496065879</v>
      </c>
    </row>
    <row r="77" spans="1:6" x14ac:dyDescent="0.25">
      <c r="A77" s="212">
        <v>43282</v>
      </c>
      <c r="B77" s="128">
        <v>2.536997793621933</v>
      </c>
      <c r="C77" s="128">
        <v>4.5542430315411977</v>
      </c>
      <c r="D77" s="128">
        <v>6.5843726150007482</v>
      </c>
      <c r="E77" s="128">
        <v>4.2678594445245386</v>
      </c>
      <c r="F77" s="128">
        <v>2.042551104989454</v>
      </c>
    </row>
    <row r="78" spans="1:6" x14ac:dyDescent="0.25">
      <c r="A78" s="212">
        <v>43289</v>
      </c>
      <c r="B78" s="128">
        <v>2.428968412485645</v>
      </c>
      <c r="C78" s="128">
        <v>4.6420546696983136</v>
      </c>
      <c r="D78" s="128">
        <v>4.8812855998832054</v>
      </c>
      <c r="E78" s="128">
        <v>4.2536352230863104</v>
      </c>
      <c r="F78" s="128">
        <v>2.1415306546076498</v>
      </c>
    </row>
    <row r="79" spans="1:6" x14ac:dyDescent="0.25">
      <c r="A79" s="212">
        <v>43296</v>
      </c>
      <c r="B79" s="128">
        <v>3.637417413439008</v>
      </c>
      <c r="C79" s="128">
        <v>4.2315307634308832</v>
      </c>
      <c r="D79" s="128">
        <v>2.6159470522268089</v>
      </c>
      <c r="E79" s="128">
        <v>5.9333480952218736</v>
      </c>
      <c r="F79" s="128">
        <v>3.9339819908300249</v>
      </c>
    </row>
    <row r="80" spans="1:6" x14ac:dyDescent="0.25">
      <c r="A80" s="212">
        <v>43303</v>
      </c>
      <c r="B80" s="128">
        <v>3.132848318404502</v>
      </c>
      <c r="C80" s="128">
        <v>4.0643489007269054</v>
      </c>
      <c r="D80" s="128">
        <v>4.6652439947606137</v>
      </c>
      <c r="E80" s="128">
        <v>5.0292169616636091</v>
      </c>
      <c r="F80" s="128">
        <v>1.4486470108624709</v>
      </c>
    </row>
    <row r="81" spans="1:6" x14ac:dyDescent="0.25">
      <c r="A81" s="212">
        <v>43310</v>
      </c>
      <c r="B81" s="128">
        <v>6.0410009233174824</v>
      </c>
      <c r="C81" s="128">
        <v>2.156168816680097</v>
      </c>
      <c r="D81" s="128">
        <v>3.2271657223046271</v>
      </c>
      <c r="E81" s="128">
        <v>4.0048629905031934</v>
      </c>
      <c r="F81" s="128">
        <v>3.7718880911308421</v>
      </c>
    </row>
    <row r="82" spans="1:6" x14ac:dyDescent="0.25">
      <c r="A82" s="212">
        <v>43317</v>
      </c>
      <c r="B82" s="128">
        <v>3.8563738357483621</v>
      </c>
      <c r="C82" s="128">
        <v>3.691235491034186</v>
      </c>
      <c r="D82" s="128">
        <v>3.636085126952572</v>
      </c>
      <c r="E82" s="128">
        <v>5.1530460850243482</v>
      </c>
      <c r="F82" s="128">
        <v>3.0730821033004059</v>
      </c>
    </row>
    <row r="83" spans="1:6" x14ac:dyDescent="0.25">
      <c r="A83" s="212">
        <v>43324</v>
      </c>
      <c r="B83" s="128">
        <v>2.359635118907494</v>
      </c>
      <c r="C83" s="128">
        <v>5.6636634187411792</v>
      </c>
      <c r="D83" s="128">
        <v>5.1647393556362271</v>
      </c>
      <c r="E83" s="128">
        <v>4.8303100795319196</v>
      </c>
      <c r="F83" s="128">
        <v>3.7864720436521071</v>
      </c>
    </row>
    <row r="84" spans="1:6" x14ac:dyDescent="0.25">
      <c r="A84" s="212">
        <v>43331</v>
      </c>
      <c r="B84" s="128">
        <v>3.9634680665173279</v>
      </c>
      <c r="C84" s="128">
        <v>6.3661896161616918</v>
      </c>
      <c r="D84" s="128">
        <v>3.300160176737184</v>
      </c>
      <c r="E84" s="128">
        <v>5.5800482837828502</v>
      </c>
      <c r="F84" s="128">
        <v>2.5057983266760662</v>
      </c>
    </row>
    <row r="85" spans="1:6" x14ac:dyDescent="0.25">
      <c r="A85" s="212">
        <v>43338</v>
      </c>
      <c r="B85" s="128">
        <v>2.8649176304416688</v>
      </c>
      <c r="C85" s="128">
        <v>4.1622429708578466</v>
      </c>
      <c r="D85" s="128">
        <v>4.5653935137538229</v>
      </c>
      <c r="E85" s="128">
        <v>5.5048962807650437</v>
      </c>
      <c r="F85" s="128">
        <v>0.50380143109359066</v>
      </c>
    </row>
    <row r="86" spans="1:6" x14ac:dyDescent="0.25">
      <c r="A86" s="212">
        <v>43345</v>
      </c>
      <c r="B86" s="128">
        <v>2.7709528038189348</v>
      </c>
      <c r="C86" s="128">
        <v>4.5873994045957769</v>
      </c>
      <c r="D86" s="128">
        <v>3.78746694420742</v>
      </c>
      <c r="E86" s="128">
        <v>5.0308156744690447</v>
      </c>
      <c r="F86" s="128">
        <v>1.8803181723577329</v>
      </c>
    </row>
    <row r="87" spans="1:6" x14ac:dyDescent="0.25">
      <c r="A87" s="212">
        <v>43352</v>
      </c>
      <c r="B87" s="128">
        <v>4.1174900023786103</v>
      </c>
      <c r="C87" s="128">
        <v>2.8191966946997158</v>
      </c>
      <c r="D87" s="128">
        <v>3.5095969780734722</v>
      </c>
      <c r="E87" s="128">
        <v>5.4660895677772414</v>
      </c>
      <c r="F87" s="128">
        <v>1.120991978513276</v>
      </c>
    </row>
    <row r="88" spans="1:6" x14ac:dyDescent="0.25">
      <c r="A88" s="212">
        <v>43359</v>
      </c>
      <c r="B88" s="128">
        <v>2.9514943195096279</v>
      </c>
      <c r="C88" s="128">
        <v>3.806679785745311</v>
      </c>
      <c r="D88" s="128">
        <v>4.7849207949148163</v>
      </c>
      <c r="E88" s="128">
        <v>5.3660036808296647</v>
      </c>
      <c r="F88" s="128">
        <v>0.92674720557697254</v>
      </c>
    </row>
    <row r="89" spans="1:6" x14ac:dyDescent="0.25">
      <c r="A89" s="212">
        <v>43366</v>
      </c>
      <c r="B89" s="128">
        <v>3.17730713876555</v>
      </c>
      <c r="C89" s="128">
        <v>3.2820342903328719</v>
      </c>
      <c r="D89" s="128">
        <v>5.6450476206064417</v>
      </c>
      <c r="E89" s="128">
        <v>5.7605381331809911</v>
      </c>
      <c r="F89" s="128">
        <v>1.4066488120853831</v>
      </c>
    </row>
    <row r="90" spans="1:6" x14ac:dyDescent="0.25">
      <c r="A90" s="212">
        <v>43373</v>
      </c>
      <c r="B90" s="128">
        <v>3.268268993619126</v>
      </c>
      <c r="C90" s="128">
        <v>3.5161576431271651</v>
      </c>
      <c r="D90" s="128">
        <v>3.759000623184475</v>
      </c>
      <c r="E90" s="128">
        <v>5.2185002238910609</v>
      </c>
      <c r="F90" s="128">
        <v>2.6944214491509082</v>
      </c>
    </row>
    <row r="91" spans="1:6" x14ac:dyDescent="0.25">
      <c r="A91" s="212">
        <v>43380</v>
      </c>
      <c r="B91" s="128">
        <v>4.1190386641854326</v>
      </c>
      <c r="C91" s="128">
        <v>4.9724230915573271</v>
      </c>
      <c r="D91" s="128">
        <v>3.486490803698211</v>
      </c>
      <c r="E91" s="128">
        <v>6.0751021818592204</v>
      </c>
      <c r="F91" s="128">
        <v>1.189997597145475</v>
      </c>
    </row>
    <row r="92" spans="1:6" x14ac:dyDescent="0.25">
      <c r="A92" s="212">
        <v>43387</v>
      </c>
      <c r="B92" s="128">
        <v>4.9494563086807526</v>
      </c>
      <c r="C92" s="128">
        <v>3.9406604294128642</v>
      </c>
      <c r="D92" s="128">
        <v>5.7322359084912966</v>
      </c>
      <c r="E92" s="128">
        <v>4.8396756586906662</v>
      </c>
      <c r="F92" s="128">
        <v>1.5105765399276161</v>
      </c>
    </row>
    <row r="93" spans="1:6" x14ac:dyDescent="0.25">
      <c r="A93" s="212">
        <v>43394</v>
      </c>
      <c r="B93" s="128">
        <v>3.346090410676259</v>
      </c>
      <c r="C93" s="128">
        <v>3.7396383559604511</v>
      </c>
      <c r="D93" s="128">
        <v>5.7200148822564048</v>
      </c>
      <c r="E93" s="128">
        <v>5.3428148301938423</v>
      </c>
      <c r="F93" s="128">
        <v>2.5262334365686692</v>
      </c>
    </row>
    <row r="94" spans="1:6" x14ac:dyDescent="0.25">
      <c r="A94" s="212">
        <v>43401</v>
      </c>
      <c r="B94" s="128">
        <v>3.7234686052850439</v>
      </c>
      <c r="C94" s="128">
        <v>2.8091768243881319</v>
      </c>
      <c r="D94" s="128">
        <v>4.5286049305019764</v>
      </c>
      <c r="E94" s="128">
        <v>3.779286572251066</v>
      </c>
      <c r="F94" s="128">
        <v>2.110970206507115</v>
      </c>
    </row>
    <row r="95" spans="1:6" x14ac:dyDescent="0.25">
      <c r="A95" s="212">
        <v>43408</v>
      </c>
      <c r="B95" s="128">
        <v>2.7798141614613932</v>
      </c>
      <c r="C95" s="128">
        <v>3.2613393105282942</v>
      </c>
      <c r="D95" s="128">
        <v>2.5977506737305451</v>
      </c>
      <c r="E95" s="128">
        <v>3.8210159533862371</v>
      </c>
      <c r="F95" s="128">
        <v>0.9062320254103593</v>
      </c>
    </row>
    <row r="96" spans="1:6" x14ac:dyDescent="0.25">
      <c r="A96" s="212">
        <v>43415</v>
      </c>
      <c r="B96" s="128">
        <v>1.8293921598422049</v>
      </c>
      <c r="C96" s="128">
        <v>5.4188133945551256</v>
      </c>
      <c r="D96" s="128">
        <v>3.3564451708389562</v>
      </c>
      <c r="E96" s="128">
        <v>4.579745520994849</v>
      </c>
      <c r="F96" s="128">
        <v>2.4966611031593748</v>
      </c>
    </row>
    <row r="97" spans="1:6" x14ac:dyDescent="0.25">
      <c r="A97" s="212">
        <v>43422</v>
      </c>
      <c r="B97" s="128">
        <v>3.769919530614732</v>
      </c>
      <c r="C97" s="128">
        <v>4.0765372415281522</v>
      </c>
      <c r="D97" s="128">
        <v>3.2655222063192721</v>
      </c>
      <c r="E97" s="128">
        <v>4.8542508378723159</v>
      </c>
      <c r="F97" s="128">
        <v>2.3210189410336648</v>
      </c>
    </row>
    <row r="98" spans="1:6" x14ac:dyDescent="0.25">
      <c r="A98" s="212">
        <v>43429</v>
      </c>
      <c r="B98" s="128">
        <v>-0.3324789381972279</v>
      </c>
      <c r="C98" s="128">
        <v>-0.3882096402726955</v>
      </c>
      <c r="D98" s="128">
        <v>3.966262425495934</v>
      </c>
      <c r="E98" s="128">
        <v>4.6271853342953913</v>
      </c>
      <c r="F98" s="128">
        <v>1.0934896476234861</v>
      </c>
    </row>
    <row r="99" spans="1:6" x14ac:dyDescent="0.25">
      <c r="A99" s="212">
        <v>43436</v>
      </c>
      <c r="B99" s="128">
        <v>3.084924482018685</v>
      </c>
      <c r="C99" s="128">
        <v>2.847806693953534</v>
      </c>
      <c r="D99" s="128">
        <v>3.8684957234374591</v>
      </c>
      <c r="E99" s="128">
        <v>4.2375406856389324</v>
      </c>
      <c r="F99" s="128">
        <v>0.78028718283119003</v>
      </c>
    </row>
    <row r="100" spans="1:6" x14ac:dyDescent="0.25">
      <c r="A100" s="212">
        <v>43443</v>
      </c>
      <c r="B100" s="128">
        <v>2.6918512242458288</v>
      </c>
      <c r="C100" s="128">
        <v>2.2291302208672592</v>
      </c>
      <c r="D100" s="128">
        <v>2.444985170272465</v>
      </c>
      <c r="E100" s="128">
        <v>4.0433186875551916</v>
      </c>
      <c r="F100" s="128">
        <v>3.033746163180099</v>
      </c>
    </row>
    <row r="101" spans="1:6" x14ac:dyDescent="0.25">
      <c r="A101" s="212">
        <v>43450</v>
      </c>
      <c r="B101" s="128">
        <v>4.5892771890596213</v>
      </c>
      <c r="C101" s="128">
        <v>3.358724722294403</v>
      </c>
      <c r="D101" s="128">
        <v>4.9102037050659817</v>
      </c>
      <c r="E101" s="128">
        <v>4.2953834578397778</v>
      </c>
      <c r="F101" s="128">
        <v>2.0460070627530018</v>
      </c>
    </row>
    <row r="102" spans="1:6" x14ac:dyDescent="0.25">
      <c r="A102" s="212">
        <v>43457</v>
      </c>
      <c r="B102" s="128">
        <v>4.0164083325475186</v>
      </c>
      <c r="C102" s="128">
        <v>1.1561399840675</v>
      </c>
      <c r="D102" s="128">
        <v>4.0652299710705959</v>
      </c>
      <c r="E102" s="128">
        <v>5.3814627626779847</v>
      </c>
      <c r="F102" s="128">
        <v>2.387056711405624</v>
      </c>
    </row>
    <row r="103" spans="1:6" x14ac:dyDescent="0.25">
      <c r="A103" s="212">
        <v>43464</v>
      </c>
      <c r="B103" s="128">
        <v>0.38846519573561739</v>
      </c>
      <c r="C103" s="128">
        <v>2.4816693158721792</v>
      </c>
      <c r="D103" s="128">
        <v>2.5722312641039768</v>
      </c>
      <c r="E103" s="128">
        <v>4.9650817654890149</v>
      </c>
      <c r="F103" s="128">
        <v>2.4897334430213882</v>
      </c>
    </row>
    <row r="104" spans="1:6" x14ac:dyDescent="0.25">
      <c r="A104" s="212">
        <v>43471</v>
      </c>
      <c r="B104" s="128">
        <v>-0.66913169795699401</v>
      </c>
      <c r="C104" s="128">
        <v>1.4808011600545969</v>
      </c>
      <c r="D104" s="128">
        <v>1.8678987154725319</v>
      </c>
      <c r="E104" s="128">
        <v>5.2107837819515916</v>
      </c>
      <c r="F104" s="128">
        <v>2.794082509945047</v>
      </c>
    </row>
    <row r="105" spans="1:6" x14ac:dyDescent="0.25">
      <c r="A105" s="212">
        <v>43478</v>
      </c>
      <c r="B105" s="128">
        <v>3.537439335520097</v>
      </c>
      <c r="C105" s="128">
        <v>1.966539139299265</v>
      </c>
      <c r="D105" s="128">
        <v>3.486237431970272</v>
      </c>
      <c r="E105" s="128">
        <v>4.9120036741201316</v>
      </c>
      <c r="F105" s="128">
        <v>1.9067546269073159</v>
      </c>
    </row>
    <row r="106" spans="1:6" x14ac:dyDescent="0.25">
      <c r="A106" s="212">
        <v>43485</v>
      </c>
      <c r="B106" s="128">
        <v>4.3077506407730981</v>
      </c>
      <c r="C106" s="128">
        <v>3.8574153274688072</v>
      </c>
      <c r="D106" s="128">
        <v>2.294944077029581</v>
      </c>
      <c r="E106" s="128">
        <v>4.9550663842658054</v>
      </c>
      <c r="F106" s="128">
        <v>1.499376711596188</v>
      </c>
    </row>
    <row r="107" spans="1:6" x14ac:dyDescent="0.25">
      <c r="A107" s="212">
        <v>43492</v>
      </c>
      <c r="B107" s="128">
        <v>4.4241992416297116</v>
      </c>
      <c r="C107" s="128">
        <v>4.0706211861104364</v>
      </c>
      <c r="D107" s="128">
        <v>2.241641942356944</v>
      </c>
      <c r="E107" s="128">
        <v>5.9333525991309681</v>
      </c>
      <c r="F107" s="128">
        <v>1.139703442774922</v>
      </c>
    </row>
    <row r="108" spans="1:6" x14ac:dyDescent="0.25">
      <c r="A108" s="212">
        <v>43499</v>
      </c>
      <c r="B108" s="128">
        <v>2.6476793770534401</v>
      </c>
      <c r="C108" s="128">
        <v>2.2350931798815799</v>
      </c>
      <c r="D108" s="128">
        <v>2.3105016355282708</v>
      </c>
      <c r="E108" s="128">
        <v>5.3401661807865759</v>
      </c>
      <c r="F108" s="128">
        <v>2.658065743413434</v>
      </c>
    </row>
    <row r="109" spans="1:6" x14ac:dyDescent="0.25">
      <c r="A109" s="212">
        <v>43506</v>
      </c>
      <c r="B109" s="128">
        <v>4.0160881527871322</v>
      </c>
      <c r="C109" s="128">
        <v>3.0953249448003688</v>
      </c>
      <c r="D109" s="128">
        <v>4.0999561260284239</v>
      </c>
      <c r="E109" s="128">
        <v>5.3532781653747552</v>
      </c>
      <c r="F109" s="128">
        <v>2.4132760558758219</v>
      </c>
    </row>
    <row r="110" spans="1:6" x14ac:dyDescent="0.25">
      <c r="A110" s="212">
        <v>43513</v>
      </c>
      <c r="B110" s="128">
        <v>0.7615124406153615</v>
      </c>
      <c r="C110" s="128">
        <v>3.16125202071012</v>
      </c>
      <c r="D110" s="128">
        <v>5.2322835276015054</v>
      </c>
      <c r="E110" s="128">
        <v>6.2872324844466734</v>
      </c>
      <c r="F110" s="128">
        <v>2.2634676002316301</v>
      </c>
    </row>
    <row r="111" spans="1:6" x14ac:dyDescent="0.25">
      <c r="A111" s="212">
        <v>43520</v>
      </c>
      <c r="B111" s="128">
        <v>-1.97127586963768</v>
      </c>
      <c r="C111" s="128">
        <v>3.0833134428197551</v>
      </c>
      <c r="D111" s="128">
        <v>2.2456606606305929</v>
      </c>
      <c r="E111" s="128">
        <v>5.3221151151921928</v>
      </c>
      <c r="F111" s="128">
        <v>1.182414721214176</v>
      </c>
    </row>
    <row r="112" spans="1:6" x14ac:dyDescent="0.25">
      <c r="A112" s="212">
        <v>43527</v>
      </c>
      <c r="B112" s="128">
        <v>4.5066640188525229</v>
      </c>
      <c r="C112" s="128">
        <v>2.57228874898846</v>
      </c>
      <c r="D112" s="128">
        <v>5.7249395521145976</v>
      </c>
      <c r="E112" s="128">
        <v>5.3653973296651252</v>
      </c>
      <c r="F112" s="128">
        <v>1.816220001299609</v>
      </c>
    </row>
    <row r="113" spans="1:6" x14ac:dyDescent="0.25">
      <c r="A113" s="212">
        <v>43534</v>
      </c>
      <c r="B113" s="128">
        <v>2.097950159467485</v>
      </c>
      <c r="C113" s="128">
        <v>2.0172857749348569</v>
      </c>
      <c r="D113" s="128">
        <v>5.5586874092177379</v>
      </c>
      <c r="E113" s="128">
        <v>4.9925069464187901</v>
      </c>
      <c r="F113" s="128">
        <v>1.6787827994343461</v>
      </c>
    </row>
    <row r="114" spans="1:6" x14ac:dyDescent="0.25">
      <c r="A114" s="212">
        <v>43541</v>
      </c>
      <c r="B114" s="128">
        <v>3.2661257754500941</v>
      </c>
      <c r="C114" s="128">
        <v>0.56202169454221085</v>
      </c>
      <c r="D114" s="128">
        <v>3.9677021134839161</v>
      </c>
      <c r="E114" s="128">
        <v>6.4915696560494638</v>
      </c>
      <c r="F114" s="128">
        <v>1.845895499234258</v>
      </c>
    </row>
    <row r="115" spans="1:6" x14ac:dyDescent="0.25">
      <c r="A115" s="212">
        <v>43548</v>
      </c>
      <c r="B115" s="128">
        <v>1.448074269074088</v>
      </c>
      <c r="C115" s="128">
        <v>1.9325567594332951</v>
      </c>
      <c r="D115" s="128">
        <v>4.3491584427042413</v>
      </c>
      <c r="E115" s="128">
        <v>6.5572813576160076</v>
      </c>
      <c r="F115" s="128">
        <v>2.3767337843359879</v>
      </c>
    </row>
    <row r="116" spans="1:6" x14ac:dyDescent="0.25">
      <c r="A116" s="212">
        <v>43555</v>
      </c>
      <c r="B116" s="128">
        <v>1.8791897691643999</v>
      </c>
      <c r="C116" s="128">
        <v>-0.13191427317148771</v>
      </c>
      <c r="D116" s="128">
        <v>2.929867584734613</v>
      </c>
      <c r="E116" s="128">
        <v>2.6320334658851769</v>
      </c>
      <c r="F116" s="128">
        <v>2.9460426730924461</v>
      </c>
    </row>
    <row r="117" spans="1:6" x14ac:dyDescent="0.25">
      <c r="A117" s="212">
        <v>43562</v>
      </c>
      <c r="B117" s="128">
        <v>4.5943974339423788</v>
      </c>
      <c r="C117" s="128">
        <v>0.67168150262828252</v>
      </c>
      <c r="D117" s="128">
        <v>3.4157642703046558</v>
      </c>
      <c r="E117" s="128">
        <v>1.337813802600049</v>
      </c>
      <c r="F117" s="128">
        <v>2.069714301103855</v>
      </c>
    </row>
    <row r="118" spans="1:6" x14ac:dyDescent="0.25">
      <c r="A118" s="212">
        <v>43569</v>
      </c>
      <c r="B118" s="128">
        <v>3.4090867105901879</v>
      </c>
      <c r="C118" s="128">
        <v>5.2212879580137566</v>
      </c>
      <c r="D118" s="128">
        <v>2.683858402556305</v>
      </c>
      <c r="E118" s="128">
        <v>3.6499637632125461</v>
      </c>
      <c r="F118" s="128">
        <v>1.65659214941585</v>
      </c>
    </row>
    <row r="119" spans="1:6" x14ac:dyDescent="0.25">
      <c r="A119" s="212">
        <v>43576</v>
      </c>
      <c r="B119" s="128">
        <v>3.2857960327570641</v>
      </c>
      <c r="C119" s="128">
        <v>4.1830131203055467</v>
      </c>
      <c r="D119" s="128">
        <v>2.128034153791186</v>
      </c>
      <c r="E119" s="128">
        <v>4.9760598056651864</v>
      </c>
      <c r="F119" s="128">
        <v>2.2973950381156829</v>
      </c>
    </row>
    <row r="120" spans="1:6" x14ac:dyDescent="0.25">
      <c r="A120" s="212">
        <v>43583</v>
      </c>
      <c r="B120" s="128">
        <v>3.187922526095945</v>
      </c>
      <c r="C120" s="128">
        <v>0.776695692072634</v>
      </c>
      <c r="D120" s="128">
        <v>2.2016977673019862</v>
      </c>
      <c r="E120" s="128">
        <v>4.562241822239649</v>
      </c>
      <c r="F120" s="128">
        <v>1.677932151028676</v>
      </c>
    </row>
    <row r="121" spans="1:6" x14ac:dyDescent="0.25">
      <c r="A121" s="212">
        <v>43590</v>
      </c>
      <c r="B121" s="128">
        <v>0.59826868098486685</v>
      </c>
      <c r="C121" s="128">
        <v>1.652054506816738</v>
      </c>
      <c r="D121" s="128">
        <v>4.2328106604020022</v>
      </c>
      <c r="E121" s="128">
        <v>2.4989113189290029</v>
      </c>
      <c r="F121" s="128">
        <v>1.572456346062995</v>
      </c>
    </row>
    <row r="122" spans="1:6" x14ac:dyDescent="0.25">
      <c r="A122" s="212">
        <v>43597</v>
      </c>
      <c r="B122" s="128">
        <v>3.746863893633269</v>
      </c>
      <c r="C122" s="128">
        <v>4.0842877195986187</v>
      </c>
      <c r="D122" s="128">
        <v>3.809220408608891</v>
      </c>
      <c r="E122" s="128">
        <v>3.95201176811161</v>
      </c>
      <c r="F122" s="128">
        <v>0.92481420855777663</v>
      </c>
    </row>
    <row r="123" spans="1:6" x14ac:dyDescent="0.25">
      <c r="A123" s="212">
        <v>43604</v>
      </c>
      <c r="B123" s="128">
        <v>4.6122985461200079</v>
      </c>
      <c r="C123" s="128">
        <v>2.5021478251850562</v>
      </c>
      <c r="D123" s="128">
        <v>1.018223157185951</v>
      </c>
      <c r="E123" s="128">
        <v>4.5153673606739053</v>
      </c>
      <c r="F123" s="128">
        <v>1.6814338920952621</v>
      </c>
    </row>
    <row r="124" spans="1:6" x14ac:dyDescent="0.25">
      <c r="A124" s="212">
        <v>43611</v>
      </c>
      <c r="B124" s="128">
        <v>5.0195460976505561</v>
      </c>
      <c r="C124" s="128">
        <v>1.782786012952194</v>
      </c>
      <c r="D124" s="128">
        <v>3.050643446395314</v>
      </c>
      <c r="E124" s="128">
        <v>3.4697633938447159</v>
      </c>
      <c r="F124" s="128">
        <v>4.160709794922731</v>
      </c>
    </row>
    <row r="125" spans="1:6" x14ac:dyDescent="0.25">
      <c r="A125" s="212">
        <v>43618</v>
      </c>
      <c r="B125" s="128">
        <v>2.7181413247614699</v>
      </c>
      <c r="C125" s="128">
        <v>1.663152754507742</v>
      </c>
      <c r="D125" s="128">
        <v>5.418511252174194</v>
      </c>
      <c r="E125" s="128">
        <v>4.8223290184654521</v>
      </c>
      <c r="F125" s="128">
        <v>2.115392012754068</v>
      </c>
    </row>
    <row r="126" spans="1:6" x14ac:dyDescent="0.25">
      <c r="A126" s="212">
        <v>43625</v>
      </c>
      <c r="B126" s="128">
        <v>4.447824708880928</v>
      </c>
      <c r="C126" s="128">
        <v>3.863319643200263</v>
      </c>
      <c r="D126" s="128">
        <v>6.8483977898369641</v>
      </c>
      <c r="E126" s="128">
        <v>4.0983480871842914</v>
      </c>
      <c r="F126" s="128">
        <v>4.1700641510443166</v>
      </c>
    </row>
    <row r="127" spans="1:6" x14ac:dyDescent="0.25">
      <c r="A127" s="212">
        <v>43632</v>
      </c>
      <c r="B127" s="128">
        <v>1.543341447843686</v>
      </c>
      <c r="C127" s="128">
        <v>0.99817869723447228</v>
      </c>
      <c r="D127" s="128">
        <v>5.050025475962185</v>
      </c>
      <c r="E127" s="128">
        <v>5.8168060825783918</v>
      </c>
      <c r="F127" s="128">
        <v>2.2188850200846439</v>
      </c>
    </row>
    <row r="128" spans="1:6" x14ac:dyDescent="0.25">
      <c r="A128" s="212">
        <v>43639</v>
      </c>
      <c r="B128" s="128">
        <v>2.7249737579100382</v>
      </c>
      <c r="C128" s="128">
        <v>3.878811424706774</v>
      </c>
      <c r="D128" s="128">
        <v>7.7649958534509373</v>
      </c>
      <c r="E128" s="128">
        <v>5.9370968543319584</v>
      </c>
      <c r="F128" s="128">
        <v>2.643511178149021</v>
      </c>
    </row>
    <row r="129" spans="1:6" x14ac:dyDescent="0.25">
      <c r="A129" s="212">
        <v>43646</v>
      </c>
      <c r="B129" s="128">
        <v>4.9549404333848814</v>
      </c>
      <c r="C129" s="128">
        <v>1.165136714877574</v>
      </c>
      <c r="D129" s="128">
        <v>6.4611473803230624</v>
      </c>
      <c r="E129" s="128">
        <v>3.6088864857350198</v>
      </c>
      <c r="F129" s="128">
        <v>0.84480955772823418</v>
      </c>
    </row>
    <row r="130" spans="1:6" x14ac:dyDescent="0.25">
      <c r="A130" s="212">
        <v>43653</v>
      </c>
      <c r="B130" s="128">
        <v>3.373387341573423</v>
      </c>
      <c r="C130" s="128">
        <v>4.0430949017745723</v>
      </c>
      <c r="D130" s="128">
        <v>4.8675936461583884</v>
      </c>
      <c r="E130" s="128">
        <v>3.6401111427539181</v>
      </c>
      <c r="F130" s="128">
        <v>0.87131990426258299</v>
      </c>
    </row>
    <row r="131" spans="1:6" x14ac:dyDescent="0.25">
      <c r="A131" s="212">
        <v>43660</v>
      </c>
      <c r="B131" s="128">
        <v>0.43161907921398912</v>
      </c>
      <c r="C131" s="128">
        <v>3.3149719674308731</v>
      </c>
      <c r="D131" s="128">
        <v>4.4495469111014962</v>
      </c>
      <c r="E131" s="128">
        <v>4.7401400479939388</v>
      </c>
      <c r="F131" s="128">
        <v>0.44871309969916118</v>
      </c>
    </row>
    <row r="132" spans="1:6" x14ac:dyDescent="0.25">
      <c r="A132" s="212">
        <v>43667</v>
      </c>
      <c r="B132" s="128">
        <v>3.175727773011181</v>
      </c>
      <c r="C132" s="128">
        <v>2.2391327350039281</v>
      </c>
      <c r="D132" s="128">
        <v>3.1714816196684641</v>
      </c>
      <c r="E132" s="128">
        <v>4.0671415043772097</v>
      </c>
      <c r="F132" s="128">
        <v>2.9765058744596802</v>
      </c>
    </row>
    <row r="133" spans="1:6" x14ac:dyDescent="0.25">
      <c r="A133" s="212">
        <v>43674</v>
      </c>
      <c r="B133" s="128">
        <v>3.2596403978784432</v>
      </c>
      <c r="C133" s="128">
        <v>2.7856435272050541</v>
      </c>
      <c r="D133" s="128">
        <v>2.5521135296237878</v>
      </c>
      <c r="E133" s="128">
        <v>3.9051721086274158</v>
      </c>
      <c r="F133" s="128">
        <v>0.54560173170139414</v>
      </c>
    </row>
    <row r="134" spans="1:6" x14ac:dyDescent="0.25">
      <c r="A134" s="212">
        <v>43681</v>
      </c>
      <c r="B134" s="128">
        <v>-0.38593209500741171</v>
      </c>
      <c r="C134" s="128">
        <v>3.176938691241785</v>
      </c>
      <c r="D134" s="128">
        <v>2.9321537959361539</v>
      </c>
      <c r="E134" s="128">
        <v>4.1926273958693949</v>
      </c>
      <c r="F134" s="128">
        <v>2.1203682694724311</v>
      </c>
    </row>
    <row r="135" spans="1:6" x14ac:dyDescent="0.25">
      <c r="A135" s="212">
        <v>43688</v>
      </c>
      <c r="B135" s="128">
        <v>5.0066645975003086</v>
      </c>
      <c r="C135" s="128">
        <v>1.767521879606232</v>
      </c>
      <c r="D135" s="128">
        <v>2.7576839990107049</v>
      </c>
      <c r="E135" s="128">
        <v>3.542539078581711</v>
      </c>
      <c r="F135" s="128">
        <v>1.784678052220207</v>
      </c>
    </row>
    <row r="136" spans="1:6" x14ac:dyDescent="0.25">
      <c r="A136" s="212">
        <v>43695</v>
      </c>
      <c r="B136" s="128">
        <v>1.5880787429981871</v>
      </c>
      <c r="C136" s="128">
        <v>1.239791262465064</v>
      </c>
      <c r="D136" s="128">
        <v>2.9490287206129651</v>
      </c>
      <c r="E136" s="128">
        <v>4.7037844808492304</v>
      </c>
      <c r="F136" s="128">
        <v>0.64756784842287352</v>
      </c>
    </row>
    <row r="137" spans="1:6" x14ac:dyDescent="0.25">
      <c r="A137" s="212">
        <v>43702</v>
      </c>
      <c r="B137" s="128">
        <v>5.2953450761275329</v>
      </c>
      <c r="C137" s="128">
        <v>1.3946148259088551</v>
      </c>
      <c r="D137" s="128">
        <v>2.6409796242521821</v>
      </c>
      <c r="E137" s="128">
        <v>3.9444989621538782</v>
      </c>
      <c r="F137" s="128">
        <v>1.538041692414849</v>
      </c>
    </row>
    <row r="138" spans="1:6" x14ac:dyDescent="0.25">
      <c r="A138" s="212">
        <v>43709</v>
      </c>
      <c r="B138" s="128">
        <v>3.1450379822662988</v>
      </c>
      <c r="C138" s="128">
        <v>0.87337454485013855</v>
      </c>
      <c r="D138" s="128">
        <v>2.001257161297409</v>
      </c>
      <c r="E138" s="128">
        <v>6.1546765020932419</v>
      </c>
      <c r="F138" s="128">
        <v>2.903892601570099</v>
      </c>
    </row>
    <row r="139" spans="1:6" x14ac:dyDescent="0.25">
      <c r="A139" s="212">
        <v>43716</v>
      </c>
      <c r="B139" s="128">
        <v>2.598846535362719</v>
      </c>
      <c r="C139" s="128">
        <v>2.3950792643295831</v>
      </c>
      <c r="D139" s="128">
        <v>2.8373382672982879</v>
      </c>
      <c r="E139" s="128">
        <v>5.2927533689192519</v>
      </c>
      <c r="F139" s="128">
        <v>3.8317334206108771</v>
      </c>
    </row>
    <row r="140" spans="1:6" x14ac:dyDescent="0.25">
      <c r="A140" s="212">
        <v>43723</v>
      </c>
      <c r="B140" s="128">
        <v>3.9274530903956202</v>
      </c>
      <c r="C140" s="128">
        <v>2.1179834129626349</v>
      </c>
      <c r="D140" s="128">
        <v>4.3180154831027364</v>
      </c>
      <c r="E140" s="128">
        <v>5.1834268232589631</v>
      </c>
      <c r="F140" s="128">
        <v>1.9604327782976461</v>
      </c>
    </row>
    <row r="141" spans="1:6" x14ac:dyDescent="0.25">
      <c r="A141" s="212">
        <v>43730</v>
      </c>
      <c r="B141" s="128">
        <v>-9.3938334671665971E-2</v>
      </c>
      <c r="C141" s="128">
        <v>3.2262137425035138</v>
      </c>
      <c r="D141" s="128">
        <v>1.636352639458029</v>
      </c>
      <c r="E141" s="128">
        <v>4.0121961167126381</v>
      </c>
      <c r="F141" s="128">
        <v>1.408955070001717</v>
      </c>
    </row>
    <row r="142" spans="1:6" x14ac:dyDescent="0.25">
      <c r="A142" s="212">
        <v>43737</v>
      </c>
      <c r="B142" s="128">
        <v>2.3446986952821991</v>
      </c>
      <c r="C142" s="128">
        <v>2.96233099214865</v>
      </c>
      <c r="D142" s="128">
        <v>2.9958333140846558</v>
      </c>
      <c r="E142" s="128">
        <v>3.2657489348721058</v>
      </c>
      <c r="F142" s="128">
        <v>2.4258418977062428</v>
      </c>
    </row>
    <row r="143" spans="1:6" x14ac:dyDescent="0.25">
      <c r="A143" s="212">
        <v>43744</v>
      </c>
      <c r="B143" s="128">
        <v>1.419608712249868</v>
      </c>
      <c r="C143" s="128">
        <v>2.4498168203780448</v>
      </c>
      <c r="D143" s="128">
        <v>2.7110735622919551</v>
      </c>
      <c r="E143" s="128">
        <v>4.0608148837230953</v>
      </c>
      <c r="F143" s="128">
        <v>1.74440108933237</v>
      </c>
    </row>
    <row r="144" spans="1:6" x14ac:dyDescent="0.25">
      <c r="A144" s="212">
        <v>43751</v>
      </c>
      <c r="B144" s="128">
        <v>0.99090194588881486</v>
      </c>
      <c r="C144" s="128">
        <v>1.3925159550450621</v>
      </c>
      <c r="D144" s="128">
        <v>3.0816104193755089</v>
      </c>
      <c r="E144" s="128">
        <v>3.8346207102370928</v>
      </c>
      <c r="F144" s="128">
        <v>2.2060856563070388</v>
      </c>
    </row>
    <row r="145" spans="1:6" x14ac:dyDescent="0.25">
      <c r="A145" s="212">
        <v>43758</v>
      </c>
      <c r="B145" s="128">
        <v>1.8443930314166981</v>
      </c>
      <c r="C145" s="128">
        <v>2.8813691136781139</v>
      </c>
      <c r="D145" s="128">
        <v>3.6690177808594382</v>
      </c>
      <c r="E145" s="128">
        <v>4.5368166967734984</v>
      </c>
      <c r="F145" s="128">
        <v>0.57043571251956704</v>
      </c>
    </row>
    <row r="146" spans="1:6" x14ac:dyDescent="0.25">
      <c r="A146" s="212">
        <v>43765</v>
      </c>
      <c r="B146" s="128">
        <v>4.7796460709523254</v>
      </c>
      <c r="C146" s="128">
        <v>2.683675572501107</v>
      </c>
      <c r="D146" s="128">
        <v>3.8427204987067038</v>
      </c>
      <c r="E146" s="128">
        <v>4.2780531372018071</v>
      </c>
      <c r="F146" s="128">
        <v>1.935588922721649</v>
      </c>
    </row>
    <row r="147" spans="1:6" x14ac:dyDescent="0.25">
      <c r="A147" s="212">
        <v>43772</v>
      </c>
      <c r="B147" s="128">
        <v>2.8930724892217259</v>
      </c>
      <c r="C147" s="128">
        <v>2.1363305054505819</v>
      </c>
      <c r="D147" s="128">
        <v>4.5346659310458062</v>
      </c>
      <c r="E147" s="128">
        <v>5.5224383960120704</v>
      </c>
      <c r="F147" s="128">
        <v>1.6946859356665289</v>
      </c>
    </row>
    <row r="148" spans="1:6" x14ac:dyDescent="0.25">
      <c r="A148" s="212">
        <v>43779</v>
      </c>
      <c r="B148" s="128">
        <v>4.413404286555342</v>
      </c>
      <c r="C148" s="128">
        <v>2.060477653207204</v>
      </c>
      <c r="D148" s="128">
        <v>5.0416985562048007</v>
      </c>
      <c r="E148" s="128">
        <v>3.8222476262130889</v>
      </c>
      <c r="F148" s="128">
        <v>2.1075781865920802</v>
      </c>
    </row>
    <row r="149" spans="1:6" x14ac:dyDescent="0.25">
      <c r="A149" s="212">
        <v>43786</v>
      </c>
      <c r="B149" s="128">
        <v>3.4928569436178218</v>
      </c>
      <c r="C149" s="128">
        <v>0.41112037021043929</v>
      </c>
      <c r="D149" s="128">
        <v>4.1693719833335061</v>
      </c>
      <c r="E149" s="128">
        <v>2.8179681614029222</v>
      </c>
      <c r="F149" s="128">
        <v>1.9295743150022679</v>
      </c>
    </row>
    <row r="150" spans="1:6" x14ac:dyDescent="0.25">
      <c r="A150" s="212">
        <v>43793</v>
      </c>
      <c r="B150" s="128">
        <v>5.0923844254314572</v>
      </c>
      <c r="C150" s="128">
        <v>1.7951129996203079</v>
      </c>
      <c r="D150" s="128">
        <v>4.4642366235097546</v>
      </c>
      <c r="E150" s="128">
        <v>3.3665776121497539</v>
      </c>
      <c r="F150" s="128">
        <v>2.776382346003043</v>
      </c>
    </row>
    <row r="151" spans="1:6" x14ac:dyDescent="0.25">
      <c r="A151" s="212">
        <v>43800</v>
      </c>
      <c r="B151" s="128">
        <v>3.338690016207472</v>
      </c>
      <c r="C151" s="128">
        <v>1.9317937664335201</v>
      </c>
      <c r="D151" s="128">
        <v>3.5705150265139491</v>
      </c>
      <c r="E151" s="128">
        <v>3.5949624104392162</v>
      </c>
      <c r="F151" s="128">
        <v>3.5102113803614561</v>
      </c>
    </row>
    <row r="152" spans="1:6" x14ac:dyDescent="0.25">
      <c r="A152" s="212">
        <v>43807</v>
      </c>
      <c r="B152" s="128">
        <v>1.2380182307549601</v>
      </c>
      <c r="C152" s="128">
        <v>1.9183531698770739</v>
      </c>
      <c r="D152" s="128">
        <v>2.5338854442064882</v>
      </c>
      <c r="E152" s="128">
        <v>4.257598421617967</v>
      </c>
      <c r="F152" s="128">
        <v>2.596455302877581</v>
      </c>
    </row>
    <row r="153" spans="1:6" x14ac:dyDescent="0.25">
      <c r="A153" s="212">
        <v>43814</v>
      </c>
      <c r="B153" s="128">
        <v>3.6021906537528778</v>
      </c>
      <c r="C153" s="128">
        <v>1.6206100103928081</v>
      </c>
      <c r="D153" s="128">
        <v>2.7464591061399979</v>
      </c>
      <c r="E153" s="128">
        <v>4.5929592910231873</v>
      </c>
      <c r="F153" s="128">
        <v>1.998714093600064</v>
      </c>
    </row>
    <row r="154" spans="1:6" x14ac:dyDescent="0.25">
      <c r="A154" s="212">
        <v>43821</v>
      </c>
      <c r="B154" s="128">
        <v>4.5275800814473968</v>
      </c>
      <c r="C154" s="128">
        <v>4.5466067558622738</v>
      </c>
      <c r="D154" s="128">
        <v>2.4765363159586489</v>
      </c>
      <c r="E154" s="128">
        <v>2.3323197767836841</v>
      </c>
      <c r="F154" s="128">
        <v>0.5871262884398516</v>
      </c>
    </row>
    <row r="155" spans="1:6" x14ac:dyDescent="0.25">
      <c r="A155" s="212">
        <v>43828</v>
      </c>
      <c r="B155" s="128">
        <v>2.5169922552831232</v>
      </c>
      <c r="C155" s="128">
        <v>2.7236320785013248</v>
      </c>
      <c r="D155" s="128">
        <v>4.164935459071029</v>
      </c>
      <c r="E155" s="128">
        <v>3.4608203566663711</v>
      </c>
      <c r="F155" s="128">
        <v>1.261555824035419</v>
      </c>
    </row>
    <row r="156" spans="1:6" x14ac:dyDescent="0.25">
      <c r="A156" s="212">
        <v>43835</v>
      </c>
      <c r="B156" s="128">
        <v>3.8933104407072312</v>
      </c>
      <c r="C156" s="128">
        <v>0.16505548191232899</v>
      </c>
      <c r="D156" s="128">
        <v>3.8574380429210589</v>
      </c>
      <c r="E156" s="128">
        <v>2.6362643473102469</v>
      </c>
      <c r="F156" s="128">
        <v>0.65652921004400333</v>
      </c>
    </row>
    <row r="157" spans="1:6" x14ac:dyDescent="0.25">
      <c r="A157" s="212">
        <v>43842</v>
      </c>
      <c r="B157" s="128">
        <v>1.3443547062756289</v>
      </c>
      <c r="C157" s="128">
        <v>0.88284322248174441</v>
      </c>
      <c r="D157" s="128">
        <v>1.254789956645235</v>
      </c>
      <c r="E157" s="128">
        <v>2.9842087719451711</v>
      </c>
      <c r="F157" s="128">
        <v>-2.7261417139229291E-2</v>
      </c>
    </row>
    <row r="158" spans="1:6" x14ac:dyDescent="0.25">
      <c r="A158" s="212">
        <v>43849</v>
      </c>
      <c r="B158" s="128">
        <v>3.7772684047479461</v>
      </c>
      <c r="C158" s="128">
        <v>1.0219547458813041</v>
      </c>
      <c r="D158" s="128">
        <v>2.671713471137541</v>
      </c>
      <c r="E158" s="128">
        <v>3.6533120611311229</v>
      </c>
      <c r="F158" s="128">
        <v>0.42048607780156178</v>
      </c>
    </row>
    <row r="159" spans="1:6" x14ac:dyDescent="0.25">
      <c r="A159" s="212">
        <v>43856</v>
      </c>
      <c r="B159" s="128">
        <v>2.9057920915806128</v>
      </c>
      <c r="C159" s="128">
        <v>1.2918020636806169</v>
      </c>
      <c r="D159" s="128">
        <v>1.7647789880370299</v>
      </c>
      <c r="E159" s="128">
        <v>2.3130432767505158</v>
      </c>
      <c r="F159" s="128">
        <v>0.90897856134928079</v>
      </c>
    </row>
    <row r="160" spans="1:6" x14ac:dyDescent="0.25">
      <c r="A160" s="212">
        <v>43863</v>
      </c>
      <c r="B160" s="128">
        <v>1.416962421640324</v>
      </c>
      <c r="C160" s="128">
        <v>2.9412211763997149</v>
      </c>
      <c r="D160" s="128">
        <v>2.0157351527851408</v>
      </c>
      <c r="E160" s="128">
        <v>3.9476408587230272</v>
      </c>
      <c r="F160" s="128">
        <v>0.65374223986252689</v>
      </c>
    </row>
    <row r="161" spans="1:6" x14ac:dyDescent="0.25">
      <c r="A161" s="212">
        <v>43870</v>
      </c>
      <c r="B161" s="128">
        <v>3.2184277217136188</v>
      </c>
      <c r="C161" s="128">
        <v>0.76510658623519834</v>
      </c>
      <c r="D161" s="128">
        <v>2.136022714189894</v>
      </c>
      <c r="E161" s="128">
        <v>2.0487289695023301</v>
      </c>
      <c r="F161" s="128">
        <v>2.4533478874721029</v>
      </c>
    </row>
    <row r="162" spans="1:6" x14ac:dyDescent="0.25">
      <c r="A162" s="212">
        <v>43877</v>
      </c>
      <c r="B162" s="128">
        <v>4.0269693578238579</v>
      </c>
      <c r="C162" s="128">
        <v>1.0852235817864471</v>
      </c>
      <c r="D162" s="128">
        <v>2.6098720064422238</v>
      </c>
      <c r="E162" s="128">
        <v>1.79084275952614</v>
      </c>
      <c r="F162" s="128">
        <v>0.66424917594350819</v>
      </c>
    </row>
    <row r="163" spans="1:6" x14ac:dyDescent="0.25">
      <c r="A163" s="212">
        <v>43884</v>
      </c>
      <c r="B163" s="128">
        <v>3.232891573191055</v>
      </c>
      <c r="C163" s="128">
        <v>1.408243102550258</v>
      </c>
      <c r="D163" s="128">
        <v>-0.39793178201472318</v>
      </c>
      <c r="E163" s="128">
        <v>3.1326017388894369</v>
      </c>
      <c r="F163" s="128">
        <v>0.65601867900893773</v>
      </c>
    </row>
    <row r="164" spans="1:6" x14ac:dyDescent="0.25">
      <c r="A164" s="212">
        <v>43891</v>
      </c>
      <c r="B164" s="128">
        <v>1.049728976103868</v>
      </c>
      <c r="C164" s="128">
        <v>0.72520605676375449</v>
      </c>
      <c r="D164" s="128">
        <v>-0.28352316339779837</v>
      </c>
      <c r="E164" s="128">
        <v>2.121715765467739</v>
      </c>
      <c r="F164" s="128">
        <v>0.48527973308127542</v>
      </c>
    </row>
    <row r="165" spans="1:6" x14ac:dyDescent="0.25">
      <c r="A165" s="212">
        <v>43898</v>
      </c>
      <c r="B165" s="128">
        <v>-6.5964445067201041</v>
      </c>
      <c r="C165" s="128">
        <v>-1.4968937892317651</v>
      </c>
      <c r="D165" s="128">
        <v>-3.5751119718914679</v>
      </c>
      <c r="E165" s="128">
        <v>-1.3412425457292829</v>
      </c>
      <c r="F165" s="128">
        <v>-1.989542167903583</v>
      </c>
    </row>
    <row r="166" spans="1:6" x14ac:dyDescent="0.25">
      <c r="A166" s="212">
        <v>43905</v>
      </c>
      <c r="B166" s="128">
        <v>-15.360864356401439</v>
      </c>
      <c r="C166" s="128">
        <v>-10.742221978059421</v>
      </c>
      <c r="D166" s="128">
        <v>-11.029400711269901</v>
      </c>
      <c r="E166" s="128">
        <v>-7.1334500132753087</v>
      </c>
      <c r="F166" s="128">
        <v>-15.390288001854371</v>
      </c>
    </row>
    <row r="167" spans="1:6" x14ac:dyDescent="0.25">
      <c r="A167" s="212">
        <v>43912</v>
      </c>
      <c r="B167" s="128">
        <v>-15.860848614813101</v>
      </c>
      <c r="C167" s="128">
        <v>-11.05433442438367</v>
      </c>
      <c r="D167" s="128">
        <v>-14.56046945039062</v>
      </c>
      <c r="E167" s="128">
        <v>-10.95706570956356</v>
      </c>
      <c r="F167" s="128">
        <v>-16.643602328928139</v>
      </c>
    </row>
    <row r="168" spans="1:6" x14ac:dyDescent="0.25">
      <c r="A168" s="212">
        <v>43919</v>
      </c>
      <c r="B168" s="128">
        <v>-17.869862849374599</v>
      </c>
      <c r="C168" s="128">
        <v>-12.82968097989505</v>
      </c>
      <c r="D168" s="128">
        <v>-11.94413626439464</v>
      </c>
      <c r="E168" s="128">
        <v>-17.46560690268452</v>
      </c>
      <c r="F168" s="128">
        <v>-21.46777509148648</v>
      </c>
    </row>
    <row r="169" spans="1:6" x14ac:dyDescent="0.25">
      <c r="A169" s="212">
        <v>43926</v>
      </c>
      <c r="B169" s="128">
        <v>-19.573345675402731</v>
      </c>
      <c r="C169" s="128">
        <v>-10.668356847159369</v>
      </c>
      <c r="D169" s="128">
        <v>-14.550068046405951</v>
      </c>
      <c r="E169" s="128">
        <v>-16.71085153615898</v>
      </c>
      <c r="F169" s="128">
        <v>-17.662677130954041</v>
      </c>
    </row>
    <row r="170" spans="1:6" x14ac:dyDescent="0.25">
      <c r="A170" s="212">
        <v>43933</v>
      </c>
      <c r="B170" s="128">
        <v>-15.65729432476757</v>
      </c>
      <c r="C170" s="128">
        <v>-10.60829555324967</v>
      </c>
      <c r="D170" s="128">
        <v>-14.621875574501191</v>
      </c>
      <c r="E170" s="128">
        <v>-9.4996906137166999</v>
      </c>
      <c r="F170" s="128">
        <v>-16.481113828885899</v>
      </c>
    </row>
    <row r="171" spans="1:6" x14ac:dyDescent="0.25">
      <c r="A171" s="212">
        <v>43940</v>
      </c>
      <c r="B171" s="128">
        <v>-17.796437177662291</v>
      </c>
      <c r="C171" s="128">
        <v>-12.76401011587425</v>
      </c>
      <c r="D171" s="128">
        <v>-12.381753120762649</v>
      </c>
      <c r="E171" s="128">
        <v>-13.66915036287384</v>
      </c>
      <c r="F171" s="128">
        <v>-18.27112042482948</v>
      </c>
    </row>
    <row r="172" spans="1:6" x14ac:dyDescent="0.25">
      <c r="A172" s="212">
        <v>43947</v>
      </c>
      <c r="B172" s="128">
        <v>-13.557088098252549</v>
      </c>
      <c r="C172" s="128">
        <v>-8.7362269583371273</v>
      </c>
      <c r="D172" s="128">
        <v>-14.917265410478249</v>
      </c>
      <c r="E172" s="128">
        <v>-14.52663468063896</v>
      </c>
      <c r="F172" s="128">
        <v>-18.000608628824981</v>
      </c>
    </row>
    <row r="173" spans="1:6" x14ac:dyDescent="0.25">
      <c r="A173" s="212">
        <v>43954</v>
      </c>
      <c r="B173" s="128">
        <v>-13.62986238857615</v>
      </c>
      <c r="C173" s="128">
        <v>-11.034748006024561</v>
      </c>
      <c r="D173" s="128">
        <v>-12.74282831742244</v>
      </c>
      <c r="E173" s="128">
        <v>-11.43408273237455</v>
      </c>
      <c r="F173" s="128">
        <v>-15.611579127234201</v>
      </c>
    </row>
    <row r="174" spans="1:6" x14ac:dyDescent="0.25">
      <c r="A174" s="212">
        <v>43961</v>
      </c>
      <c r="B174" s="128">
        <v>-11.150199500964399</v>
      </c>
      <c r="C174" s="128">
        <v>-9.2764143510836039</v>
      </c>
      <c r="D174" s="128">
        <v>-7.0775249749300899</v>
      </c>
      <c r="E174" s="128">
        <v>-8.0810202649100304</v>
      </c>
      <c r="F174" s="128">
        <v>-11.348618195523761</v>
      </c>
    </row>
    <row r="175" spans="1:6" x14ac:dyDescent="0.25">
      <c r="A175" s="212">
        <v>43968</v>
      </c>
      <c r="B175" s="128">
        <v>-14.17218412013427</v>
      </c>
      <c r="C175" s="128">
        <v>-7.0451767242040502</v>
      </c>
      <c r="D175" s="128">
        <v>-7.8517826063559513</v>
      </c>
      <c r="E175" s="128">
        <v>-8.2887032801324843</v>
      </c>
      <c r="F175" s="128">
        <v>-8.8932208915422546</v>
      </c>
    </row>
    <row r="176" spans="1:6" x14ac:dyDescent="0.25">
      <c r="A176" s="212">
        <v>43975</v>
      </c>
      <c r="B176" s="128">
        <v>-10.92480676989863</v>
      </c>
      <c r="C176" s="128">
        <v>-5.181060680578585</v>
      </c>
      <c r="D176" s="128">
        <v>-10.099101806416931</v>
      </c>
      <c r="E176" s="128">
        <v>-7.9524706723035381</v>
      </c>
      <c r="F176" s="128">
        <v>-13.563111243625629</v>
      </c>
    </row>
    <row r="177" spans="1:6" x14ac:dyDescent="0.25">
      <c r="A177" s="212">
        <v>43982</v>
      </c>
      <c r="B177" s="128">
        <v>-10.043196692796601</v>
      </c>
      <c r="C177" s="128">
        <v>-6.4149710314255373</v>
      </c>
      <c r="D177" s="128">
        <v>-7.4357919450050964</v>
      </c>
      <c r="E177" s="128">
        <v>-6.2233389257746792</v>
      </c>
      <c r="F177" s="128">
        <v>-8.4550386369169885</v>
      </c>
    </row>
    <row r="178" spans="1:6" x14ac:dyDescent="0.25">
      <c r="A178" s="212">
        <v>43989</v>
      </c>
      <c r="B178" s="128">
        <v>-1.2974424654820611</v>
      </c>
      <c r="C178" s="128">
        <v>-3.066959088483415</v>
      </c>
      <c r="D178" s="128">
        <v>-7.125213104788231</v>
      </c>
      <c r="E178" s="128">
        <v>-2.126338554420637</v>
      </c>
      <c r="F178" s="128">
        <v>-6.1287993566170389</v>
      </c>
    </row>
    <row r="179" spans="1:6" x14ac:dyDescent="0.25">
      <c r="A179" s="212">
        <v>43996</v>
      </c>
      <c r="B179" s="128">
        <v>-4.3688904150713288</v>
      </c>
      <c r="C179" s="128">
        <v>-2.948607962527118</v>
      </c>
      <c r="D179" s="128">
        <v>-3.354154326247877</v>
      </c>
      <c r="E179" s="128">
        <v>-3.0276731590755248</v>
      </c>
      <c r="F179" s="128">
        <v>-7.504573781323165</v>
      </c>
    </row>
    <row r="180" spans="1:6" x14ac:dyDescent="0.25">
      <c r="A180" s="212">
        <v>44003</v>
      </c>
      <c r="B180" s="128">
        <v>-8.4425562459889196</v>
      </c>
      <c r="C180" s="128">
        <v>-3.2063528972425641</v>
      </c>
      <c r="D180" s="128">
        <v>-6.1830911845017704</v>
      </c>
      <c r="E180" s="128">
        <v>-0.74450240358387831</v>
      </c>
      <c r="F180" s="128">
        <v>-6.313333386708516</v>
      </c>
    </row>
    <row r="181" spans="1:6" x14ac:dyDescent="0.25">
      <c r="A181" s="212">
        <v>44010</v>
      </c>
      <c r="B181" s="128">
        <v>-4.1582678374398672</v>
      </c>
      <c r="C181" s="128">
        <v>0.65349568482404297</v>
      </c>
      <c r="D181" s="128">
        <v>-4.9659173429022827</v>
      </c>
      <c r="E181" s="128">
        <v>-1.1200559304330979</v>
      </c>
      <c r="F181" s="128">
        <v>-6.0762170742378876</v>
      </c>
    </row>
    <row r="182" spans="1:6" x14ac:dyDescent="0.25">
      <c r="A182" s="212">
        <v>44017</v>
      </c>
      <c r="B182" s="128">
        <v>-6.5534275797465806</v>
      </c>
      <c r="C182" s="128">
        <v>-2.197681427752749</v>
      </c>
      <c r="D182" s="128">
        <v>-3.2606540318622028</v>
      </c>
      <c r="E182" s="128">
        <v>-1.0781547521268571</v>
      </c>
      <c r="F182" s="128">
        <v>-5.5602159284543777</v>
      </c>
    </row>
    <row r="183" spans="1:6" x14ac:dyDescent="0.25">
      <c r="A183" s="212">
        <v>44024</v>
      </c>
      <c r="B183" s="128">
        <v>-1.018986498559862</v>
      </c>
      <c r="C183" s="128">
        <v>-3.0340210370771521</v>
      </c>
      <c r="D183" s="128">
        <v>-5.6975117692307666</v>
      </c>
      <c r="E183" s="128">
        <v>3.009613478085829</v>
      </c>
      <c r="F183" s="128">
        <v>-2.333324143973202</v>
      </c>
    </row>
    <row r="184" spans="1:6" x14ac:dyDescent="0.25">
      <c r="A184" s="212">
        <v>44031</v>
      </c>
      <c r="B184" s="128">
        <v>-1.931494356699933</v>
      </c>
      <c r="C184" s="128">
        <v>-3.529535964309221</v>
      </c>
      <c r="D184" s="128">
        <v>-2.331653989199749</v>
      </c>
      <c r="E184" s="128">
        <v>1.830107081801271</v>
      </c>
      <c r="F184" s="128">
        <v>-3.6159231430171901</v>
      </c>
    </row>
    <row r="185" spans="1:6" x14ac:dyDescent="0.25">
      <c r="A185" s="212">
        <v>44038</v>
      </c>
      <c r="B185" s="128">
        <v>-4.1948292478591194</v>
      </c>
      <c r="C185" s="128">
        <v>-1.8060006365099921</v>
      </c>
      <c r="D185" s="128">
        <v>-3.0325623413685121</v>
      </c>
      <c r="E185" s="128">
        <v>2.2418459316682311</v>
      </c>
      <c r="F185" s="128">
        <v>-3.341238888993165</v>
      </c>
    </row>
    <row r="186" spans="1:6" x14ac:dyDescent="0.25">
      <c r="A186" s="212">
        <v>44045</v>
      </c>
      <c r="B186" s="128">
        <v>-4.2486542604741908</v>
      </c>
      <c r="C186" s="128">
        <v>-1.6077625599114691</v>
      </c>
      <c r="D186" s="128">
        <v>-5.8225433927388552</v>
      </c>
      <c r="E186" s="128">
        <v>0.34398744439537088</v>
      </c>
      <c r="F186" s="128">
        <v>-3.688744718162138</v>
      </c>
    </row>
    <row r="187" spans="1:6" x14ac:dyDescent="0.25">
      <c r="A187" s="212">
        <v>44052</v>
      </c>
      <c r="B187" s="128">
        <v>-0.62680105572421385</v>
      </c>
      <c r="C187" s="128">
        <v>-1.519339314444671</v>
      </c>
      <c r="D187" s="128">
        <v>-2.7308737090719788</v>
      </c>
      <c r="E187" s="128">
        <v>0.1866542789932196</v>
      </c>
      <c r="F187" s="128">
        <v>-4.1569531772798181</v>
      </c>
    </row>
    <row r="188" spans="1:6" x14ac:dyDescent="0.25">
      <c r="A188" s="212">
        <v>44059</v>
      </c>
      <c r="B188" s="128">
        <v>-2.3342444641111069</v>
      </c>
      <c r="C188" s="128">
        <v>-2.139067639879308</v>
      </c>
      <c r="D188" s="128">
        <v>-0.79808763754226164</v>
      </c>
      <c r="E188" s="128">
        <v>-1.6512769753170431</v>
      </c>
      <c r="F188" s="128">
        <v>-6.4990247391589264</v>
      </c>
    </row>
    <row r="189" spans="1:6" x14ac:dyDescent="0.25">
      <c r="A189" s="212">
        <v>44066</v>
      </c>
      <c r="B189" s="128">
        <v>-5.7566345198997073</v>
      </c>
      <c r="C189" s="128">
        <v>-1.5040233621555421</v>
      </c>
      <c r="D189" s="128">
        <v>-4.6902443012169259</v>
      </c>
      <c r="E189" s="128">
        <v>-0.1357809036303336</v>
      </c>
      <c r="F189" s="128">
        <v>-5.2388775941836707</v>
      </c>
    </row>
    <row r="190" spans="1:6" x14ac:dyDescent="0.25">
      <c r="A190" s="212">
        <v>44073</v>
      </c>
      <c r="B190" s="128">
        <v>-1.982336476926853</v>
      </c>
      <c r="C190" s="128">
        <v>-2.1404563973716448</v>
      </c>
      <c r="D190" s="128">
        <v>-5.5235985701182821</v>
      </c>
      <c r="E190" s="128">
        <v>0.81800045356206152</v>
      </c>
      <c r="F190" s="128">
        <v>-5.2003309325059286</v>
      </c>
    </row>
    <row r="191" spans="1:6" x14ac:dyDescent="0.25">
      <c r="A191" s="212">
        <v>44080</v>
      </c>
      <c r="B191" s="128">
        <v>-2.653888378528737</v>
      </c>
      <c r="C191" s="128">
        <v>-1.519021352543132</v>
      </c>
      <c r="D191" s="128">
        <v>-5.2593853174892704</v>
      </c>
      <c r="E191" s="128">
        <v>0.47038254583059541</v>
      </c>
      <c r="F191" s="128">
        <v>-5.1752911356848248</v>
      </c>
    </row>
    <row r="192" spans="1:6" x14ac:dyDescent="0.25">
      <c r="A192" s="212">
        <v>44087</v>
      </c>
      <c r="B192" s="128">
        <v>-4.3948745918272376</v>
      </c>
      <c r="C192" s="128">
        <v>-2.7263027887037139</v>
      </c>
      <c r="D192" s="128">
        <v>-5.0804678599987794</v>
      </c>
      <c r="E192" s="128">
        <v>-1.7791266930687599</v>
      </c>
      <c r="F192" s="128">
        <v>-3.197027558610066</v>
      </c>
    </row>
    <row r="193" spans="1:6" x14ac:dyDescent="0.25">
      <c r="A193" s="212">
        <v>44094</v>
      </c>
      <c r="B193" s="128">
        <v>0.28154671683333948</v>
      </c>
      <c r="C193" s="128">
        <v>-3.9746578149391198</v>
      </c>
      <c r="D193" s="128">
        <v>-3.515876412439801</v>
      </c>
      <c r="E193" s="128">
        <v>-0.62799797919767308</v>
      </c>
      <c r="F193" s="128">
        <v>-5.5404160220649068</v>
      </c>
    </row>
    <row r="194" spans="1:6" x14ac:dyDescent="0.25">
      <c r="A194" s="212">
        <v>44101</v>
      </c>
      <c r="B194" s="128">
        <v>-7.9854242559465014</v>
      </c>
      <c r="C194" s="128">
        <v>-3.1635142642262069</v>
      </c>
      <c r="D194" s="128">
        <v>-5.4593727176285931</v>
      </c>
      <c r="E194" s="128">
        <v>0.12750389279490079</v>
      </c>
      <c r="F194" s="128">
        <v>-6.1207376335834081</v>
      </c>
    </row>
    <row r="195" spans="1:6" x14ac:dyDescent="0.25">
      <c r="A195" s="212">
        <v>44108</v>
      </c>
      <c r="B195" s="128">
        <v>-3.2723414597875848</v>
      </c>
      <c r="C195" s="128">
        <v>-4.2298083643911779</v>
      </c>
      <c r="D195" s="128">
        <v>-3.2481231627983358</v>
      </c>
      <c r="E195" s="128">
        <v>-0.95140999730346143</v>
      </c>
      <c r="F195" s="128">
        <v>-6.7349642944496164</v>
      </c>
    </row>
    <row r="196" spans="1:6" x14ac:dyDescent="0.25">
      <c r="A196" s="212">
        <v>44115</v>
      </c>
      <c r="B196" s="128">
        <v>-2.3829744767304901</v>
      </c>
      <c r="C196" s="128">
        <v>-4.4728071298664398</v>
      </c>
      <c r="D196" s="128">
        <v>-7.3955597807143283</v>
      </c>
      <c r="E196" s="128">
        <v>-3.7642832956253431</v>
      </c>
      <c r="F196" s="128">
        <v>-4.2762853088048152</v>
      </c>
    </row>
    <row r="197" spans="1:6" x14ac:dyDescent="0.25">
      <c r="A197" s="212">
        <v>44122</v>
      </c>
      <c r="B197" s="128">
        <v>-4.3429247514931859</v>
      </c>
      <c r="C197" s="128">
        <v>-5.4634651495447093</v>
      </c>
      <c r="D197" s="128">
        <v>-5.8096005624063931</v>
      </c>
      <c r="E197" s="128">
        <v>-4.1332883845342199</v>
      </c>
      <c r="F197" s="128">
        <v>-4.7450716281211296</v>
      </c>
    </row>
    <row r="198" spans="1:6" x14ac:dyDescent="0.25">
      <c r="A198" s="212">
        <v>44129</v>
      </c>
      <c r="B198" s="128">
        <v>-7.21385557315614</v>
      </c>
      <c r="C198" s="128">
        <v>-5.645469473585524</v>
      </c>
      <c r="D198" s="128">
        <v>-5.7786572193107828</v>
      </c>
      <c r="E198" s="128">
        <v>-6.0143051552015088</v>
      </c>
      <c r="F198" s="128">
        <v>-7.04565500327507</v>
      </c>
    </row>
    <row r="199" spans="1:6" x14ac:dyDescent="0.25">
      <c r="A199" s="212">
        <v>44136</v>
      </c>
      <c r="B199" s="128">
        <v>-7.3933413295833974</v>
      </c>
      <c r="C199" s="128">
        <v>-5.438292280370387</v>
      </c>
      <c r="D199" s="128">
        <v>-8.7483466876158094</v>
      </c>
      <c r="E199" s="128">
        <v>-5.4819764644821483</v>
      </c>
      <c r="F199" s="128">
        <v>-9.3040325798672754</v>
      </c>
    </row>
    <row r="200" spans="1:6" x14ac:dyDescent="0.25">
      <c r="A200" s="212">
        <v>44143</v>
      </c>
      <c r="B200" s="128">
        <v>-3.7368477085138232</v>
      </c>
      <c r="C200" s="128">
        <v>-4.8793431927312083</v>
      </c>
      <c r="D200" s="128">
        <v>-6.1223439265209763</v>
      </c>
      <c r="E200" s="128">
        <v>-5.5580643916865444</v>
      </c>
      <c r="F200" s="128">
        <v>-8.9853571559779386</v>
      </c>
    </row>
    <row r="201" spans="1:6" x14ac:dyDescent="0.25">
      <c r="A201" s="212">
        <v>44150</v>
      </c>
      <c r="B201" s="128">
        <v>-5.8370889303544029</v>
      </c>
      <c r="C201" s="128">
        <v>-3.3551111871022821</v>
      </c>
      <c r="D201" s="128">
        <v>-8.390154728414613</v>
      </c>
      <c r="E201" s="128">
        <v>-2.592498296808325</v>
      </c>
      <c r="F201" s="128">
        <v>-8.6693778756823114</v>
      </c>
    </row>
    <row r="202" spans="1:6" x14ac:dyDescent="0.25">
      <c r="A202" s="212">
        <v>44157</v>
      </c>
      <c r="B202" s="128">
        <v>-1.379071089486664</v>
      </c>
      <c r="C202" s="128">
        <v>-2.6191296987860322</v>
      </c>
      <c r="D202" s="128">
        <v>-7.7020930038054507</v>
      </c>
      <c r="E202" s="128">
        <v>-4.5744871130476081</v>
      </c>
      <c r="F202" s="128">
        <v>-7.1173039562274596</v>
      </c>
    </row>
    <row r="203" spans="1:6" x14ac:dyDescent="0.25">
      <c r="A203" s="212">
        <v>44164</v>
      </c>
      <c r="B203" s="128">
        <v>-4.6780303927474183</v>
      </c>
      <c r="C203" s="128">
        <v>-2.5774408976567078</v>
      </c>
      <c r="D203" s="128">
        <v>-9.3695012951427294</v>
      </c>
      <c r="E203" s="128">
        <v>-3.172445574467329</v>
      </c>
      <c r="F203" s="128">
        <v>-6.9162647793142158</v>
      </c>
    </row>
    <row r="204" spans="1:6" x14ac:dyDescent="0.25">
      <c r="A204" s="212">
        <v>44171</v>
      </c>
      <c r="B204" s="128">
        <v>-6.0153075461667003</v>
      </c>
      <c r="C204" s="128">
        <v>-4.928815583604786</v>
      </c>
      <c r="D204" s="128">
        <v>-7.4898209688095694</v>
      </c>
      <c r="E204" s="128">
        <v>-1.6489684557182569</v>
      </c>
      <c r="F204" s="128">
        <v>-4.9960488876749203</v>
      </c>
    </row>
    <row r="205" spans="1:6" x14ac:dyDescent="0.25">
      <c r="A205" s="212">
        <v>44178</v>
      </c>
      <c r="B205" s="128">
        <v>-5.0406040891203148</v>
      </c>
      <c r="C205" s="128">
        <v>-4.5536834100941306</v>
      </c>
      <c r="D205" s="128">
        <v>-6.3198118656309132</v>
      </c>
      <c r="E205" s="128">
        <v>-3.3867777296751882</v>
      </c>
      <c r="F205" s="128">
        <v>-6.7029890392189353</v>
      </c>
    </row>
    <row r="206" spans="1:6" x14ac:dyDescent="0.25">
      <c r="A206" s="212">
        <v>44185</v>
      </c>
      <c r="B206" s="128">
        <v>-1.241276619954212</v>
      </c>
      <c r="C206" s="128">
        <v>-2.1561689552077952</v>
      </c>
      <c r="D206" s="128">
        <v>-7.6348037549472538</v>
      </c>
      <c r="E206" s="128">
        <v>-4.3518832897348743</v>
      </c>
      <c r="F206" s="128">
        <v>-5.7499789086475683</v>
      </c>
    </row>
    <row r="207" spans="1:6" x14ac:dyDescent="0.25">
      <c r="A207" s="212">
        <v>44192</v>
      </c>
      <c r="B207" s="128">
        <v>-5.9529974431764003</v>
      </c>
      <c r="C207" s="128">
        <v>-6.5226002366005211</v>
      </c>
      <c r="D207" s="128">
        <v>-4.9143916764008031</v>
      </c>
      <c r="E207" s="128">
        <v>-3.3314359353320442</v>
      </c>
      <c r="F207" s="128">
        <v>-8.1755672656450891</v>
      </c>
    </row>
    <row r="208" spans="1:6" x14ac:dyDescent="0.25">
      <c r="A208" s="212">
        <v>44199</v>
      </c>
      <c r="B208" s="128">
        <v>-8.3793024625692745</v>
      </c>
      <c r="C208" s="128">
        <v>-6.0102820191987076</v>
      </c>
      <c r="D208" s="128">
        <v>-4.7211889956552353</v>
      </c>
      <c r="E208" s="128">
        <v>-1.746854420086198</v>
      </c>
      <c r="F208" s="128">
        <v>-5.9476017882515757</v>
      </c>
    </row>
    <row r="209" spans="1:6" x14ac:dyDescent="0.25">
      <c r="A209" s="212">
        <v>44206</v>
      </c>
      <c r="B209" s="128">
        <v>-6.5576664352583771</v>
      </c>
      <c r="C209" s="128">
        <v>-4.4176323803224378</v>
      </c>
      <c r="D209" s="128">
        <v>-2.9186532543442549</v>
      </c>
      <c r="E209" s="128">
        <v>-1.737323608235426</v>
      </c>
      <c r="F209" s="128">
        <v>-9.9482394780923364</v>
      </c>
    </row>
    <row r="210" spans="1:6" x14ac:dyDescent="0.25">
      <c r="A210" s="212">
        <v>44213</v>
      </c>
      <c r="B210" s="128">
        <v>-8.1530731504908971</v>
      </c>
      <c r="C210" s="128">
        <v>-5.3985875109808337</v>
      </c>
      <c r="D210" s="128">
        <v>-5.1041491392170686</v>
      </c>
      <c r="E210" s="128">
        <v>-2.3837791107003992</v>
      </c>
      <c r="F210" s="128">
        <v>-9.9023209333351332</v>
      </c>
    </row>
    <row r="211" spans="1:6" x14ac:dyDescent="0.25">
      <c r="A211" s="212">
        <v>44220</v>
      </c>
      <c r="B211" s="128">
        <v>-5.8771440411021088</v>
      </c>
      <c r="C211" s="128">
        <v>-3.717707017342772</v>
      </c>
      <c r="D211" s="128">
        <v>-3.9472685430316079</v>
      </c>
      <c r="E211" s="128">
        <v>-4.5879248165330004</v>
      </c>
      <c r="F211" s="128">
        <v>-8.1951377353123913</v>
      </c>
    </row>
    <row r="212" spans="1:6" x14ac:dyDescent="0.25">
      <c r="A212" s="213">
        <v>44227</v>
      </c>
      <c r="B212" s="6">
        <v>-7.9036840810786471</v>
      </c>
      <c r="C212" s="6">
        <v>-1.779239305555097</v>
      </c>
      <c r="D212" s="6">
        <v>-2.2032217760158082</v>
      </c>
      <c r="E212" s="6">
        <v>-2.6627296752952909</v>
      </c>
      <c r="F212" s="6">
        <v>-7.600290712112205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1"/>
  <dimension ref="A1:C30"/>
  <sheetViews>
    <sheetView tabSelected="1" workbookViewId="0">
      <selection activeCell="G10" sqref="G10"/>
    </sheetView>
  </sheetViews>
  <sheetFormatPr defaultRowHeight="15" x14ac:dyDescent="0.25"/>
  <cols>
    <col min="1" max="1" width="9" customWidth="1"/>
    <col min="2" max="2" width="34" customWidth="1"/>
    <col min="3" max="3" width="41.28515625" customWidth="1"/>
  </cols>
  <sheetData>
    <row r="1" spans="1:3" s="128" customFormat="1" x14ac:dyDescent="0.25">
      <c r="A1" s="127" t="s">
        <v>260</v>
      </c>
    </row>
    <row r="2" spans="1:3" x14ac:dyDescent="0.25">
      <c r="A2" s="131" t="s">
        <v>538</v>
      </c>
    </row>
    <row r="3" spans="1:3" x14ac:dyDescent="0.25">
      <c r="A3" s="6"/>
      <c r="B3" s="6"/>
      <c r="C3" s="6"/>
    </row>
    <row r="4" spans="1:3" x14ac:dyDescent="0.25">
      <c r="A4" s="218" t="s">
        <v>545</v>
      </c>
      <c r="B4" s="217" t="s">
        <v>546</v>
      </c>
      <c r="C4" s="3" t="s">
        <v>265</v>
      </c>
    </row>
    <row r="5" spans="1:3" x14ac:dyDescent="0.25">
      <c r="A5" s="222" t="s">
        <v>261</v>
      </c>
      <c r="B5" s="219">
        <v>6.632495033967702</v>
      </c>
      <c r="C5" s="219">
        <v>-11.591695501730101</v>
      </c>
    </row>
    <row r="6" spans="1:3" x14ac:dyDescent="0.25">
      <c r="A6" s="222" t="s">
        <v>216</v>
      </c>
      <c r="B6" s="219">
        <v>3.7164915290585467</v>
      </c>
      <c r="C6" s="219">
        <v>-18.32858499525166</v>
      </c>
    </row>
    <row r="7" spans="1:3" x14ac:dyDescent="0.25">
      <c r="A7" s="222" t="s">
        <v>82</v>
      </c>
      <c r="B7" s="219">
        <v>27.262079482925945</v>
      </c>
      <c r="C7" s="219">
        <v>-29.460580912863065</v>
      </c>
    </row>
    <row r="8" spans="1:3" x14ac:dyDescent="0.25">
      <c r="A8" s="222" t="s">
        <v>217</v>
      </c>
      <c r="B8" s="219">
        <v>1.5619761221009052</v>
      </c>
      <c r="C8" s="219">
        <v>-18.326359832635987</v>
      </c>
    </row>
    <row r="9" spans="1:3" x14ac:dyDescent="0.25">
      <c r="A9" s="222" t="s">
        <v>218</v>
      </c>
      <c r="B9" s="219">
        <v>22.189042743050486</v>
      </c>
      <c r="C9" s="219">
        <v>-28.202676864244751</v>
      </c>
    </row>
    <row r="10" spans="1:3" x14ac:dyDescent="0.25">
      <c r="A10" s="222" t="s">
        <v>262</v>
      </c>
      <c r="B10" s="219">
        <v>3.5071936075711747</v>
      </c>
      <c r="C10" s="219">
        <v>-21.382636655948559</v>
      </c>
    </row>
    <row r="11" spans="1:3" x14ac:dyDescent="0.25">
      <c r="A11" s="222" t="s">
        <v>220</v>
      </c>
      <c r="B11" s="219">
        <v>0.76310638729247748</v>
      </c>
      <c r="C11" s="219">
        <v>-10.422282120395323</v>
      </c>
    </row>
    <row r="12" spans="1:3" x14ac:dyDescent="0.25">
      <c r="A12" s="222" t="s">
        <v>221</v>
      </c>
      <c r="B12" s="219">
        <v>14.466516019408973</v>
      </c>
      <c r="C12" s="219">
        <v>-28.558951965065503</v>
      </c>
    </row>
    <row r="13" spans="1:3" x14ac:dyDescent="0.25">
      <c r="A13" s="222" t="s">
        <v>222</v>
      </c>
      <c r="B13" s="219">
        <v>15.855888583434833</v>
      </c>
      <c r="C13" s="219">
        <v>-28.100775193798455</v>
      </c>
    </row>
    <row r="14" spans="1:3" x14ac:dyDescent="0.25">
      <c r="A14" s="222" t="s">
        <v>223</v>
      </c>
      <c r="B14" s="219">
        <v>3.5362377491950099</v>
      </c>
      <c r="C14" s="219">
        <v>-14.616755793226389</v>
      </c>
    </row>
    <row r="15" spans="1:3" x14ac:dyDescent="0.25">
      <c r="A15" s="222" t="s">
        <v>224</v>
      </c>
      <c r="B15" s="219">
        <v>9.1481324990272075</v>
      </c>
      <c r="C15" s="219">
        <v>-25.259515570934255</v>
      </c>
    </row>
    <row r="16" spans="1:3" x14ac:dyDescent="0.25">
      <c r="A16" s="222" t="s">
        <v>225</v>
      </c>
      <c r="B16" s="219">
        <v>0.35702781058735106</v>
      </c>
      <c r="C16" s="219">
        <v>-14.876632801161108</v>
      </c>
    </row>
    <row r="17" spans="1:3" x14ac:dyDescent="0.25">
      <c r="A17" s="222" t="s">
        <v>226</v>
      </c>
      <c r="B17" s="219">
        <v>2.5981740584703399</v>
      </c>
      <c r="C17" s="219">
        <v>-10.074318744838976</v>
      </c>
    </row>
    <row r="18" spans="1:3" x14ac:dyDescent="0.25">
      <c r="A18" s="222" t="s">
        <v>227</v>
      </c>
      <c r="B18" s="219">
        <v>2.3949141613256417</v>
      </c>
      <c r="C18" s="219">
        <v>-9.4355518112889598</v>
      </c>
    </row>
    <row r="19" spans="1:3" x14ac:dyDescent="0.25">
      <c r="A19" s="222" t="s">
        <v>83</v>
      </c>
      <c r="B19" s="219">
        <v>26.081051993033675</v>
      </c>
      <c r="C19" s="219">
        <v>-30.84415584415585</v>
      </c>
    </row>
    <row r="20" spans="1:3" x14ac:dyDescent="0.25">
      <c r="A20" s="222" t="s">
        <v>228</v>
      </c>
      <c r="B20" s="219">
        <v>5.2437709631049341</v>
      </c>
      <c r="C20" s="219">
        <v>-8.1384471468662412</v>
      </c>
    </row>
    <row r="21" spans="1:3" x14ac:dyDescent="0.25">
      <c r="A21" s="222" t="s">
        <v>263</v>
      </c>
      <c r="B21" s="219">
        <v>5.958598636784382</v>
      </c>
      <c r="C21" s="219">
        <v>-12.594696969696969</v>
      </c>
    </row>
    <row r="22" spans="1:3" x14ac:dyDescent="0.25">
      <c r="A22" s="222" t="s">
        <v>85</v>
      </c>
      <c r="B22" s="219">
        <v>8.667849547974658</v>
      </c>
      <c r="C22" s="219">
        <v>-20.45256744995649</v>
      </c>
    </row>
    <row r="23" spans="1:3" x14ac:dyDescent="0.25">
      <c r="A23" s="222" t="s">
        <v>84</v>
      </c>
      <c r="B23" s="219">
        <v>11.938534726226418</v>
      </c>
      <c r="C23" s="219">
        <v>-17.168429617575271</v>
      </c>
    </row>
    <row r="24" spans="1:3" x14ac:dyDescent="0.25">
      <c r="A24" s="222" t="s">
        <v>229</v>
      </c>
      <c r="B24" s="219">
        <v>9.3400869547391832</v>
      </c>
      <c r="C24" s="219">
        <v>-29.626334519572964</v>
      </c>
    </row>
    <row r="25" spans="1:3" x14ac:dyDescent="0.25">
      <c r="A25" s="222" t="s">
        <v>230</v>
      </c>
      <c r="B25" s="219">
        <v>17.113076280511734</v>
      </c>
      <c r="C25" s="219">
        <v>-30.34367141659682</v>
      </c>
    </row>
    <row r="26" spans="1:3" x14ac:dyDescent="0.25">
      <c r="A26" s="222" t="s">
        <v>231</v>
      </c>
      <c r="B26" s="219">
        <v>12.186216647600922</v>
      </c>
      <c r="C26" s="219">
        <v>-18.978658536585357</v>
      </c>
    </row>
    <row r="27" spans="1:3" x14ac:dyDescent="0.25">
      <c r="A27" s="222" t="s">
        <v>81</v>
      </c>
      <c r="B27" s="219">
        <v>31.421031564364316</v>
      </c>
      <c r="C27" s="219">
        <v>-33.962264150943398</v>
      </c>
    </row>
    <row r="28" spans="1:3" x14ac:dyDescent="0.25">
      <c r="A28" s="222" t="s">
        <v>232</v>
      </c>
      <c r="B28" s="219">
        <v>3.1374109594492419</v>
      </c>
      <c r="C28" s="219">
        <v>-8.7843833185448119</v>
      </c>
    </row>
    <row r="29" spans="1:3" x14ac:dyDescent="0.25">
      <c r="A29" s="223" t="s">
        <v>264</v>
      </c>
      <c r="B29" s="220">
        <v>18.957693261309466</v>
      </c>
      <c r="C29" s="220">
        <v>-19.635099913119021</v>
      </c>
    </row>
    <row r="30" spans="1:3" x14ac:dyDescent="0.25">
      <c r="A30" s="221"/>
      <c r="B30" s="221"/>
      <c r="C30" s="221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"/>
  <dimension ref="A1:F374"/>
  <sheetViews>
    <sheetView workbookViewId="0"/>
  </sheetViews>
  <sheetFormatPr defaultRowHeight="15" x14ac:dyDescent="0.25"/>
  <cols>
    <col min="1" max="1" width="9.85546875" customWidth="1"/>
    <col min="2" max="2" width="14" customWidth="1"/>
    <col min="3" max="3" width="25" customWidth="1"/>
    <col min="4" max="4" width="18" customWidth="1"/>
    <col min="5" max="5" width="12.7109375" customWidth="1"/>
    <col min="6" max="6" width="14.5703125" customWidth="1"/>
  </cols>
  <sheetData>
    <row r="1" spans="1:6" x14ac:dyDescent="0.25">
      <c r="A1" s="1" t="s">
        <v>6</v>
      </c>
    </row>
    <row r="2" spans="1:6" x14ac:dyDescent="0.25">
      <c r="A2" s="131" t="s">
        <v>538</v>
      </c>
    </row>
    <row r="4" spans="1:6" x14ac:dyDescent="0.25">
      <c r="A4" s="125"/>
      <c r="B4" s="126" t="s">
        <v>266</v>
      </c>
      <c r="C4" s="126" t="s">
        <v>267</v>
      </c>
      <c r="D4" s="126" t="s">
        <v>268</v>
      </c>
      <c r="E4" s="126" t="s">
        <v>269</v>
      </c>
      <c r="F4" s="126" t="s">
        <v>270</v>
      </c>
    </row>
    <row r="5" spans="1:6" x14ac:dyDescent="0.25">
      <c r="A5" s="228">
        <v>43872</v>
      </c>
      <c r="B5" s="125">
        <v>100</v>
      </c>
      <c r="C5" s="125">
        <v>100</v>
      </c>
      <c r="D5" s="125">
        <v>100</v>
      </c>
      <c r="E5" s="125">
        <v>100</v>
      </c>
      <c r="F5" s="125">
        <v>100</v>
      </c>
    </row>
    <row r="6" spans="1:6" x14ac:dyDescent="0.25">
      <c r="A6" s="73">
        <v>43873</v>
      </c>
      <c r="B6">
        <v>101</v>
      </c>
      <c r="C6">
        <v>101</v>
      </c>
      <c r="D6">
        <v>102</v>
      </c>
      <c r="E6">
        <v>101</v>
      </c>
      <c r="F6">
        <v>101</v>
      </c>
    </row>
    <row r="7" spans="1:6" x14ac:dyDescent="0.25">
      <c r="A7" s="73">
        <v>43874</v>
      </c>
      <c r="B7">
        <v>103</v>
      </c>
      <c r="C7">
        <v>103</v>
      </c>
      <c r="D7">
        <v>103</v>
      </c>
      <c r="E7">
        <v>102</v>
      </c>
      <c r="F7">
        <v>102</v>
      </c>
    </row>
    <row r="8" spans="1:6" x14ac:dyDescent="0.25">
      <c r="A8" s="73">
        <v>43875</v>
      </c>
      <c r="B8">
        <v>105</v>
      </c>
      <c r="C8">
        <v>105</v>
      </c>
      <c r="D8">
        <v>106</v>
      </c>
      <c r="E8">
        <v>104</v>
      </c>
      <c r="F8">
        <v>104</v>
      </c>
    </row>
    <row r="9" spans="1:6" x14ac:dyDescent="0.25">
      <c r="A9" s="73">
        <v>43876</v>
      </c>
      <c r="B9">
        <v>106</v>
      </c>
      <c r="C9">
        <v>105</v>
      </c>
      <c r="D9">
        <v>106</v>
      </c>
      <c r="E9">
        <v>107</v>
      </c>
      <c r="F9">
        <v>107</v>
      </c>
    </row>
    <row r="10" spans="1:6" x14ac:dyDescent="0.25">
      <c r="A10" s="73">
        <v>43877</v>
      </c>
      <c r="B10">
        <v>106</v>
      </c>
      <c r="C10">
        <v>106</v>
      </c>
      <c r="D10">
        <v>107</v>
      </c>
      <c r="E10">
        <v>109</v>
      </c>
      <c r="F10">
        <v>110</v>
      </c>
    </row>
    <row r="11" spans="1:6" x14ac:dyDescent="0.25">
      <c r="A11" s="73">
        <v>43878</v>
      </c>
      <c r="B11">
        <v>107</v>
      </c>
      <c r="C11">
        <v>106</v>
      </c>
      <c r="D11">
        <v>108</v>
      </c>
      <c r="E11">
        <v>110</v>
      </c>
      <c r="F11">
        <v>112</v>
      </c>
    </row>
    <row r="12" spans="1:6" x14ac:dyDescent="0.25">
      <c r="A12" s="73">
        <v>43879</v>
      </c>
      <c r="B12">
        <v>108</v>
      </c>
      <c r="C12">
        <v>107</v>
      </c>
      <c r="D12">
        <v>109</v>
      </c>
      <c r="E12">
        <v>111</v>
      </c>
      <c r="F12">
        <v>114</v>
      </c>
    </row>
    <row r="13" spans="1:6" x14ac:dyDescent="0.25">
      <c r="A13" s="73">
        <v>43880</v>
      </c>
      <c r="B13">
        <v>108</v>
      </c>
      <c r="C13">
        <v>108</v>
      </c>
      <c r="D13">
        <v>109</v>
      </c>
      <c r="E13">
        <v>112</v>
      </c>
      <c r="F13">
        <v>120</v>
      </c>
    </row>
    <row r="14" spans="1:6" x14ac:dyDescent="0.25">
      <c r="A14" s="73">
        <v>43881</v>
      </c>
      <c r="B14">
        <v>107</v>
      </c>
      <c r="C14">
        <v>106</v>
      </c>
      <c r="D14">
        <v>108</v>
      </c>
      <c r="E14">
        <v>112</v>
      </c>
      <c r="F14">
        <v>123</v>
      </c>
    </row>
    <row r="15" spans="1:6" x14ac:dyDescent="0.25">
      <c r="A15" s="73">
        <v>43882</v>
      </c>
      <c r="B15">
        <v>103</v>
      </c>
      <c r="C15">
        <v>103</v>
      </c>
      <c r="D15">
        <v>105</v>
      </c>
      <c r="E15">
        <v>110</v>
      </c>
      <c r="F15">
        <v>124</v>
      </c>
    </row>
    <row r="16" spans="1:6" x14ac:dyDescent="0.25">
      <c r="A16" s="73">
        <v>43883</v>
      </c>
      <c r="B16">
        <v>103</v>
      </c>
      <c r="C16">
        <v>102</v>
      </c>
      <c r="D16">
        <v>103</v>
      </c>
      <c r="E16">
        <v>108</v>
      </c>
      <c r="F16">
        <v>126</v>
      </c>
    </row>
    <row r="17" spans="1:6" x14ac:dyDescent="0.25">
      <c r="A17" s="73">
        <v>43884</v>
      </c>
      <c r="B17">
        <v>102</v>
      </c>
      <c r="C17">
        <v>102</v>
      </c>
      <c r="D17">
        <v>102</v>
      </c>
      <c r="E17">
        <v>105</v>
      </c>
      <c r="F17">
        <v>127</v>
      </c>
    </row>
    <row r="18" spans="1:6" x14ac:dyDescent="0.25">
      <c r="A18" s="73">
        <v>43885</v>
      </c>
      <c r="B18">
        <v>102</v>
      </c>
      <c r="C18">
        <v>102</v>
      </c>
      <c r="D18">
        <v>102</v>
      </c>
      <c r="E18">
        <v>105</v>
      </c>
      <c r="F18">
        <v>126</v>
      </c>
    </row>
    <row r="19" spans="1:6" x14ac:dyDescent="0.25">
      <c r="A19" s="73">
        <v>43886</v>
      </c>
      <c r="B19">
        <v>101</v>
      </c>
      <c r="C19">
        <v>101</v>
      </c>
      <c r="D19">
        <v>101</v>
      </c>
      <c r="E19">
        <v>105</v>
      </c>
      <c r="F19">
        <v>125</v>
      </c>
    </row>
    <row r="20" spans="1:6" x14ac:dyDescent="0.25">
      <c r="A20" s="73">
        <v>43887</v>
      </c>
      <c r="B20">
        <v>100</v>
      </c>
      <c r="C20">
        <v>100</v>
      </c>
      <c r="D20">
        <v>100</v>
      </c>
      <c r="E20">
        <v>103</v>
      </c>
      <c r="F20">
        <v>122</v>
      </c>
    </row>
    <row r="21" spans="1:6" x14ac:dyDescent="0.25">
      <c r="A21" s="73">
        <v>43888</v>
      </c>
      <c r="B21">
        <v>101</v>
      </c>
      <c r="C21">
        <v>101</v>
      </c>
      <c r="D21">
        <v>101</v>
      </c>
      <c r="E21">
        <v>103</v>
      </c>
      <c r="F21">
        <v>120</v>
      </c>
    </row>
    <row r="22" spans="1:6" x14ac:dyDescent="0.25">
      <c r="A22" s="73">
        <v>43889</v>
      </c>
      <c r="B22">
        <v>103</v>
      </c>
      <c r="C22">
        <v>104</v>
      </c>
      <c r="D22">
        <v>102</v>
      </c>
      <c r="E22">
        <v>105</v>
      </c>
      <c r="F22">
        <v>116</v>
      </c>
    </row>
    <row r="23" spans="1:6" x14ac:dyDescent="0.25">
      <c r="A23" s="73">
        <v>43890</v>
      </c>
      <c r="B23">
        <v>104</v>
      </c>
      <c r="C23">
        <v>106</v>
      </c>
      <c r="D23">
        <v>102</v>
      </c>
      <c r="E23">
        <v>107</v>
      </c>
      <c r="F23">
        <v>111</v>
      </c>
    </row>
    <row r="24" spans="1:6" x14ac:dyDescent="0.25">
      <c r="A24" s="73">
        <v>43891</v>
      </c>
      <c r="B24">
        <v>104</v>
      </c>
      <c r="C24">
        <v>105</v>
      </c>
      <c r="D24">
        <v>101</v>
      </c>
      <c r="E24">
        <v>102</v>
      </c>
      <c r="F24">
        <v>106</v>
      </c>
    </row>
    <row r="25" spans="1:6" x14ac:dyDescent="0.25">
      <c r="A25" s="73">
        <v>43892</v>
      </c>
      <c r="B25">
        <v>104</v>
      </c>
      <c r="C25">
        <v>106</v>
      </c>
      <c r="D25">
        <v>101</v>
      </c>
      <c r="E25">
        <v>102</v>
      </c>
      <c r="F25">
        <v>104</v>
      </c>
    </row>
    <row r="26" spans="1:6" x14ac:dyDescent="0.25">
      <c r="A26" s="73">
        <v>43893</v>
      </c>
      <c r="B26">
        <v>104</v>
      </c>
      <c r="C26">
        <v>106</v>
      </c>
      <c r="D26">
        <v>101</v>
      </c>
      <c r="E26">
        <v>101</v>
      </c>
      <c r="F26">
        <v>101</v>
      </c>
    </row>
    <row r="27" spans="1:6" x14ac:dyDescent="0.25">
      <c r="A27" s="73">
        <v>43894</v>
      </c>
      <c r="B27">
        <v>104</v>
      </c>
      <c r="C27">
        <v>106</v>
      </c>
      <c r="D27">
        <v>101</v>
      </c>
      <c r="E27">
        <v>101</v>
      </c>
      <c r="F27">
        <v>98</v>
      </c>
    </row>
    <row r="28" spans="1:6" x14ac:dyDescent="0.25">
      <c r="A28" s="73">
        <v>43895</v>
      </c>
      <c r="B28">
        <v>105</v>
      </c>
      <c r="C28">
        <v>107</v>
      </c>
      <c r="D28">
        <v>102</v>
      </c>
      <c r="E28">
        <v>101</v>
      </c>
      <c r="F28">
        <v>96</v>
      </c>
    </row>
    <row r="29" spans="1:6" x14ac:dyDescent="0.25">
      <c r="A29" s="73">
        <v>43896</v>
      </c>
      <c r="B29">
        <v>100</v>
      </c>
      <c r="C29">
        <v>102</v>
      </c>
      <c r="D29">
        <v>98</v>
      </c>
      <c r="E29">
        <v>98</v>
      </c>
      <c r="F29">
        <v>96</v>
      </c>
    </row>
    <row r="30" spans="1:6" x14ac:dyDescent="0.25">
      <c r="A30" s="73">
        <v>43897</v>
      </c>
      <c r="B30">
        <v>100</v>
      </c>
      <c r="C30">
        <v>100</v>
      </c>
      <c r="D30">
        <v>98</v>
      </c>
      <c r="E30">
        <v>95</v>
      </c>
      <c r="F30">
        <v>95</v>
      </c>
    </row>
    <row r="31" spans="1:6" x14ac:dyDescent="0.25">
      <c r="A31" s="73">
        <v>43898</v>
      </c>
      <c r="B31">
        <v>107</v>
      </c>
      <c r="C31">
        <v>108</v>
      </c>
      <c r="D31">
        <v>104</v>
      </c>
      <c r="E31">
        <v>99</v>
      </c>
      <c r="F31">
        <v>95</v>
      </c>
    </row>
    <row r="32" spans="1:6" x14ac:dyDescent="0.25">
      <c r="A32" s="73">
        <v>43899</v>
      </c>
      <c r="B32">
        <v>109</v>
      </c>
      <c r="C32">
        <v>111</v>
      </c>
      <c r="D32">
        <v>106</v>
      </c>
      <c r="E32">
        <v>98</v>
      </c>
      <c r="F32">
        <v>92</v>
      </c>
    </row>
    <row r="33" spans="1:6" x14ac:dyDescent="0.25">
      <c r="A33" s="73">
        <v>43900</v>
      </c>
      <c r="B33">
        <v>112</v>
      </c>
      <c r="C33">
        <v>114</v>
      </c>
      <c r="D33">
        <v>108</v>
      </c>
      <c r="E33">
        <v>96</v>
      </c>
      <c r="F33">
        <v>90</v>
      </c>
    </row>
    <row r="34" spans="1:6" x14ac:dyDescent="0.25">
      <c r="A34" s="73">
        <v>43901</v>
      </c>
      <c r="B34">
        <v>114</v>
      </c>
      <c r="C34">
        <v>117</v>
      </c>
      <c r="D34">
        <v>110</v>
      </c>
      <c r="E34">
        <v>93</v>
      </c>
      <c r="F34">
        <v>86</v>
      </c>
    </row>
    <row r="35" spans="1:6" x14ac:dyDescent="0.25">
      <c r="A35" s="73">
        <v>43902</v>
      </c>
      <c r="B35">
        <v>120</v>
      </c>
      <c r="C35">
        <v>125</v>
      </c>
      <c r="D35">
        <v>113</v>
      </c>
      <c r="E35">
        <v>88</v>
      </c>
      <c r="F35">
        <v>81</v>
      </c>
    </row>
    <row r="36" spans="1:6" x14ac:dyDescent="0.25">
      <c r="A36" s="73">
        <v>43903</v>
      </c>
      <c r="B36">
        <v>119</v>
      </c>
      <c r="C36">
        <v>126</v>
      </c>
      <c r="D36">
        <v>109</v>
      </c>
      <c r="E36">
        <v>77</v>
      </c>
      <c r="F36">
        <v>69</v>
      </c>
    </row>
    <row r="37" spans="1:6" x14ac:dyDescent="0.25">
      <c r="A37" s="73">
        <v>43904</v>
      </c>
      <c r="B37">
        <v>119</v>
      </c>
      <c r="C37">
        <v>128</v>
      </c>
      <c r="D37">
        <v>105</v>
      </c>
      <c r="E37">
        <v>67</v>
      </c>
      <c r="F37">
        <v>56</v>
      </c>
    </row>
    <row r="38" spans="1:6" x14ac:dyDescent="0.25">
      <c r="A38" s="73">
        <v>43905</v>
      </c>
      <c r="B38">
        <v>118</v>
      </c>
      <c r="C38">
        <v>129</v>
      </c>
      <c r="D38">
        <v>101</v>
      </c>
      <c r="E38">
        <v>56</v>
      </c>
      <c r="F38">
        <v>44</v>
      </c>
    </row>
    <row r="39" spans="1:6" x14ac:dyDescent="0.25">
      <c r="A39" s="73">
        <v>43906</v>
      </c>
      <c r="B39">
        <v>116</v>
      </c>
      <c r="C39">
        <v>130</v>
      </c>
      <c r="D39">
        <v>94</v>
      </c>
      <c r="E39">
        <v>46</v>
      </c>
      <c r="F39">
        <v>35</v>
      </c>
    </row>
    <row r="40" spans="1:6" x14ac:dyDescent="0.25">
      <c r="A40" s="73">
        <v>43907</v>
      </c>
      <c r="B40">
        <v>111</v>
      </c>
      <c r="C40">
        <v>128</v>
      </c>
      <c r="D40">
        <v>85</v>
      </c>
      <c r="E40">
        <v>36</v>
      </c>
      <c r="F40">
        <v>28</v>
      </c>
    </row>
    <row r="41" spans="1:6" x14ac:dyDescent="0.25">
      <c r="A41" s="73">
        <v>43908</v>
      </c>
      <c r="B41">
        <v>107</v>
      </c>
      <c r="C41">
        <v>127</v>
      </c>
      <c r="D41">
        <v>76</v>
      </c>
      <c r="E41">
        <v>27</v>
      </c>
      <c r="F41">
        <v>20</v>
      </c>
    </row>
    <row r="42" spans="1:6" x14ac:dyDescent="0.25">
      <c r="A42" s="73">
        <v>43909</v>
      </c>
      <c r="B42">
        <v>97</v>
      </c>
      <c r="C42">
        <v>118</v>
      </c>
      <c r="D42">
        <v>64</v>
      </c>
      <c r="E42">
        <v>19</v>
      </c>
      <c r="F42">
        <v>12</v>
      </c>
    </row>
    <row r="43" spans="1:6" x14ac:dyDescent="0.25">
      <c r="A43" s="73">
        <v>43910</v>
      </c>
      <c r="B43">
        <v>97</v>
      </c>
      <c r="C43">
        <v>119</v>
      </c>
      <c r="D43">
        <v>62</v>
      </c>
      <c r="E43">
        <v>17</v>
      </c>
      <c r="F43">
        <v>9</v>
      </c>
    </row>
    <row r="44" spans="1:6" x14ac:dyDescent="0.25">
      <c r="A44" s="73">
        <v>43911</v>
      </c>
      <c r="B44">
        <v>91</v>
      </c>
      <c r="C44">
        <v>115</v>
      </c>
      <c r="D44">
        <v>55</v>
      </c>
      <c r="E44">
        <v>15</v>
      </c>
      <c r="F44">
        <v>6</v>
      </c>
    </row>
    <row r="45" spans="1:6" x14ac:dyDescent="0.25">
      <c r="A45" s="73">
        <v>43912</v>
      </c>
      <c r="B45">
        <v>81</v>
      </c>
      <c r="C45">
        <v>104</v>
      </c>
      <c r="D45">
        <v>46</v>
      </c>
      <c r="E45">
        <v>13</v>
      </c>
      <c r="F45">
        <v>3</v>
      </c>
    </row>
    <row r="46" spans="1:6" x14ac:dyDescent="0.25">
      <c r="A46" s="73">
        <v>43913</v>
      </c>
      <c r="B46">
        <v>79</v>
      </c>
      <c r="C46">
        <v>101</v>
      </c>
      <c r="D46">
        <v>44</v>
      </c>
      <c r="E46">
        <v>13</v>
      </c>
      <c r="F46">
        <v>3</v>
      </c>
    </row>
    <row r="47" spans="1:6" x14ac:dyDescent="0.25">
      <c r="A47" s="73">
        <v>43914</v>
      </c>
      <c r="B47">
        <v>78</v>
      </c>
      <c r="C47">
        <v>101</v>
      </c>
      <c r="D47">
        <v>44</v>
      </c>
      <c r="E47">
        <v>13</v>
      </c>
      <c r="F47">
        <v>2</v>
      </c>
    </row>
    <row r="48" spans="1:6" x14ac:dyDescent="0.25">
      <c r="A48" s="73">
        <v>43915</v>
      </c>
      <c r="B48">
        <v>77</v>
      </c>
      <c r="C48">
        <v>99</v>
      </c>
      <c r="D48">
        <v>42</v>
      </c>
      <c r="E48">
        <v>13</v>
      </c>
      <c r="F48">
        <v>3</v>
      </c>
    </row>
    <row r="49" spans="1:6" x14ac:dyDescent="0.25">
      <c r="A49" s="73">
        <v>43916</v>
      </c>
      <c r="B49">
        <v>76</v>
      </c>
      <c r="C49">
        <v>97</v>
      </c>
      <c r="D49">
        <v>42</v>
      </c>
      <c r="E49">
        <v>13</v>
      </c>
      <c r="F49">
        <v>3</v>
      </c>
    </row>
    <row r="50" spans="1:6" x14ac:dyDescent="0.25">
      <c r="A50" s="73">
        <v>43917</v>
      </c>
      <c r="B50">
        <v>76</v>
      </c>
      <c r="C50">
        <v>98</v>
      </c>
      <c r="D50">
        <v>42</v>
      </c>
      <c r="E50">
        <v>14</v>
      </c>
      <c r="F50">
        <v>2</v>
      </c>
    </row>
    <row r="51" spans="1:6" x14ac:dyDescent="0.25">
      <c r="A51" s="73">
        <v>43918</v>
      </c>
      <c r="B51">
        <v>77</v>
      </c>
      <c r="C51">
        <v>100</v>
      </c>
      <c r="D51">
        <v>43</v>
      </c>
      <c r="E51">
        <v>14</v>
      </c>
      <c r="F51">
        <v>2</v>
      </c>
    </row>
    <row r="52" spans="1:6" x14ac:dyDescent="0.25">
      <c r="A52" s="73">
        <v>43919</v>
      </c>
      <c r="B52">
        <v>74</v>
      </c>
      <c r="C52">
        <v>94</v>
      </c>
      <c r="D52">
        <v>43</v>
      </c>
      <c r="E52">
        <v>14</v>
      </c>
      <c r="F52">
        <v>2</v>
      </c>
    </row>
    <row r="53" spans="1:6" x14ac:dyDescent="0.25">
      <c r="A53" s="73">
        <v>43920</v>
      </c>
      <c r="B53">
        <v>75</v>
      </c>
      <c r="C53">
        <v>94</v>
      </c>
      <c r="D53">
        <v>46</v>
      </c>
      <c r="E53">
        <v>14</v>
      </c>
      <c r="F53">
        <v>2</v>
      </c>
    </row>
    <row r="54" spans="1:6" x14ac:dyDescent="0.25">
      <c r="A54" s="73">
        <v>43921</v>
      </c>
      <c r="B54">
        <v>77</v>
      </c>
      <c r="C54">
        <v>95</v>
      </c>
      <c r="D54">
        <v>49</v>
      </c>
      <c r="E54">
        <v>15</v>
      </c>
      <c r="F54">
        <v>3</v>
      </c>
    </row>
    <row r="55" spans="1:6" x14ac:dyDescent="0.25">
      <c r="A55" s="73">
        <v>43922</v>
      </c>
      <c r="B55">
        <v>79</v>
      </c>
      <c r="C55">
        <v>96</v>
      </c>
      <c r="D55">
        <v>52</v>
      </c>
      <c r="E55">
        <v>16</v>
      </c>
      <c r="F55">
        <v>4</v>
      </c>
    </row>
    <row r="56" spans="1:6" x14ac:dyDescent="0.25">
      <c r="A56" s="73">
        <v>43923</v>
      </c>
      <c r="B56">
        <v>82</v>
      </c>
      <c r="C56">
        <v>100</v>
      </c>
      <c r="D56">
        <v>55</v>
      </c>
      <c r="E56">
        <v>16</v>
      </c>
      <c r="F56">
        <v>4</v>
      </c>
    </row>
    <row r="57" spans="1:6" x14ac:dyDescent="0.25">
      <c r="A57" s="73">
        <v>43924</v>
      </c>
      <c r="B57">
        <v>86</v>
      </c>
      <c r="C57">
        <v>104</v>
      </c>
      <c r="D57">
        <v>60</v>
      </c>
      <c r="E57">
        <v>17</v>
      </c>
      <c r="F57">
        <v>4</v>
      </c>
    </row>
    <row r="58" spans="1:6" x14ac:dyDescent="0.25">
      <c r="A58" s="73">
        <v>43925</v>
      </c>
      <c r="B58">
        <v>89</v>
      </c>
      <c r="C58">
        <v>106</v>
      </c>
      <c r="D58">
        <v>62</v>
      </c>
      <c r="E58">
        <v>17</v>
      </c>
      <c r="F58">
        <v>4</v>
      </c>
    </row>
    <row r="59" spans="1:6" x14ac:dyDescent="0.25">
      <c r="A59" s="73">
        <v>43926</v>
      </c>
      <c r="B59">
        <v>89</v>
      </c>
      <c r="C59">
        <v>106</v>
      </c>
      <c r="D59">
        <v>63</v>
      </c>
      <c r="E59">
        <v>17</v>
      </c>
      <c r="F59">
        <v>4</v>
      </c>
    </row>
    <row r="60" spans="1:6" x14ac:dyDescent="0.25">
      <c r="A60" s="73">
        <v>43927</v>
      </c>
      <c r="B60">
        <v>95</v>
      </c>
      <c r="C60">
        <v>114</v>
      </c>
      <c r="D60">
        <v>65</v>
      </c>
      <c r="E60">
        <v>18</v>
      </c>
      <c r="F60">
        <v>4</v>
      </c>
    </row>
    <row r="61" spans="1:6" x14ac:dyDescent="0.25">
      <c r="A61" s="73">
        <v>43928</v>
      </c>
      <c r="B61">
        <v>103</v>
      </c>
      <c r="C61">
        <v>125</v>
      </c>
      <c r="D61">
        <v>69</v>
      </c>
      <c r="E61">
        <v>18</v>
      </c>
      <c r="F61">
        <v>4</v>
      </c>
    </row>
    <row r="62" spans="1:6" x14ac:dyDescent="0.25">
      <c r="A62" s="73">
        <v>43929</v>
      </c>
      <c r="B62">
        <v>109</v>
      </c>
      <c r="C62">
        <v>135</v>
      </c>
      <c r="D62">
        <v>69</v>
      </c>
      <c r="E62">
        <v>18</v>
      </c>
      <c r="F62">
        <v>4</v>
      </c>
    </row>
    <row r="63" spans="1:6" x14ac:dyDescent="0.25">
      <c r="A63" s="73">
        <v>43930</v>
      </c>
      <c r="B63">
        <v>112</v>
      </c>
      <c r="C63">
        <v>140</v>
      </c>
      <c r="D63">
        <v>70</v>
      </c>
      <c r="E63">
        <v>18</v>
      </c>
      <c r="F63">
        <v>4</v>
      </c>
    </row>
    <row r="64" spans="1:6" x14ac:dyDescent="0.25">
      <c r="A64" s="73">
        <v>43931</v>
      </c>
      <c r="B64">
        <v>94</v>
      </c>
      <c r="C64">
        <v>117</v>
      </c>
      <c r="D64">
        <v>58</v>
      </c>
      <c r="E64">
        <v>16</v>
      </c>
      <c r="F64">
        <v>3</v>
      </c>
    </row>
    <row r="65" spans="1:6" x14ac:dyDescent="0.25">
      <c r="A65" s="73">
        <v>43932</v>
      </c>
      <c r="B65">
        <v>94</v>
      </c>
      <c r="C65">
        <v>118</v>
      </c>
      <c r="D65">
        <v>58</v>
      </c>
      <c r="E65">
        <v>15</v>
      </c>
      <c r="F65">
        <v>3</v>
      </c>
    </row>
    <row r="66" spans="1:6" x14ac:dyDescent="0.25">
      <c r="A66" s="73">
        <v>43933</v>
      </c>
      <c r="B66">
        <v>93</v>
      </c>
      <c r="C66">
        <v>118</v>
      </c>
      <c r="D66">
        <v>56</v>
      </c>
      <c r="E66">
        <v>14</v>
      </c>
      <c r="F66">
        <v>3</v>
      </c>
    </row>
    <row r="67" spans="1:6" x14ac:dyDescent="0.25">
      <c r="A67" s="73">
        <v>43934</v>
      </c>
      <c r="B67">
        <v>75</v>
      </c>
      <c r="C67">
        <v>95</v>
      </c>
      <c r="D67">
        <v>45</v>
      </c>
      <c r="E67">
        <v>12</v>
      </c>
      <c r="F67">
        <v>2</v>
      </c>
    </row>
    <row r="68" spans="1:6" x14ac:dyDescent="0.25">
      <c r="A68" s="73">
        <v>43935</v>
      </c>
      <c r="B68">
        <v>67</v>
      </c>
      <c r="C68">
        <v>83</v>
      </c>
      <c r="D68">
        <v>43</v>
      </c>
      <c r="E68">
        <v>12</v>
      </c>
      <c r="F68">
        <v>2</v>
      </c>
    </row>
    <row r="69" spans="1:6" x14ac:dyDescent="0.25">
      <c r="A69" s="73">
        <v>43936</v>
      </c>
      <c r="B69">
        <v>62</v>
      </c>
      <c r="C69">
        <v>73</v>
      </c>
      <c r="D69">
        <v>44</v>
      </c>
      <c r="E69">
        <v>12</v>
      </c>
      <c r="F69">
        <v>2</v>
      </c>
    </row>
    <row r="70" spans="1:6" x14ac:dyDescent="0.25">
      <c r="A70" s="73">
        <v>43937</v>
      </c>
      <c r="B70">
        <v>58</v>
      </c>
      <c r="C70">
        <v>66</v>
      </c>
      <c r="D70">
        <v>46</v>
      </c>
      <c r="E70">
        <v>12</v>
      </c>
      <c r="F70">
        <v>3</v>
      </c>
    </row>
    <row r="71" spans="1:6" x14ac:dyDescent="0.25">
      <c r="A71" s="73">
        <v>43938</v>
      </c>
      <c r="B71">
        <v>73</v>
      </c>
      <c r="C71">
        <v>84</v>
      </c>
      <c r="D71">
        <v>56</v>
      </c>
      <c r="E71">
        <v>16</v>
      </c>
      <c r="F71">
        <v>3</v>
      </c>
    </row>
    <row r="72" spans="1:6" x14ac:dyDescent="0.25">
      <c r="A72" s="73">
        <v>43939</v>
      </c>
      <c r="B72">
        <v>76</v>
      </c>
      <c r="C72">
        <v>85</v>
      </c>
      <c r="D72">
        <v>62</v>
      </c>
      <c r="E72">
        <v>18</v>
      </c>
      <c r="F72">
        <v>3</v>
      </c>
    </row>
    <row r="73" spans="1:6" x14ac:dyDescent="0.25">
      <c r="A73" s="73">
        <v>43940</v>
      </c>
      <c r="B73">
        <v>84</v>
      </c>
      <c r="C73">
        <v>94</v>
      </c>
      <c r="D73">
        <v>68</v>
      </c>
      <c r="E73">
        <v>19</v>
      </c>
      <c r="F73">
        <v>4</v>
      </c>
    </row>
    <row r="74" spans="1:6" x14ac:dyDescent="0.25">
      <c r="A74" s="73">
        <v>43941</v>
      </c>
      <c r="B74">
        <v>91</v>
      </c>
      <c r="C74">
        <v>102</v>
      </c>
      <c r="D74">
        <v>74</v>
      </c>
      <c r="E74">
        <v>20</v>
      </c>
      <c r="F74">
        <v>4</v>
      </c>
    </row>
    <row r="75" spans="1:6" x14ac:dyDescent="0.25">
      <c r="A75" s="73">
        <v>43942</v>
      </c>
      <c r="B75">
        <v>92</v>
      </c>
      <c r="C75">
        <v>104</v>
      </c>
      <c r="D75">
        <v>74</v>
      </c>
      <c r="E75">
        <v>21</v>
      </c>
      <c r="F75">
        <v>4</v>
      </c>
    </row>
    <row r="76" spans="1:6" x14ac:dyDescent="0.25">
      <c r="A76" s="73">
        <v>43943</v>
      </c>
      <c r="B76">
        <v>93</v>
      </c>
      <c r="C76">
        <v>105</v>
      </c>
      <c r="D76">
        <v>75</v>
      </c>
      <c r="E76">
        <v>21</v>
      </c>
      <c r="F76">
        <v>4</v>
      </c>
    </row>
    <row r="77" spans="1:6" x14ac:dyDescent="0.25">
      <c r="A77" s="73">
        <v>43944</v>
      </c>
      <c r="B77">
        <v>94</v>
      </c>
      <c r="C77">
        <v>105</v>
      </c>
      <c r="D77">
        <v>76</v>
      </c>
      <c r="E77">
        <v>22</v>
      </c>
      <c r="F77">
        <v>4</v>
      </c>
    </row>
    <row r="78" spans="1:6" x14ac:dyDescent="0.25">
      <c r="A78" s="73">
        <v>43945</v>
      </c>
      <c r="B78">
        <v>97</v>
      </c>
      <c r="C78">
        <v>108</v>
      </c>
      <c r="D78">
        <v>79</v>
      </c>
      <c r="E78">
        <v>23</v>
      </c>
      <c r="F78">
        <v>4</v>
      </c>
    </row>
    <row r="79" spans="1:6" x14ac:dyDescent="0.25">
      <c r="A79" s="73">
        <v>43946</v>
      </c>
      <c r="B79">
        <v>95</v>
      </c>
      <c r="C79">
        <v>107</v>
      </c>
      <c r="D79">
        <v>75</v>
      </c>
      <c r="E79">
        <v>21</v>
      </c>
      <c r="F79">
        <v>4</v>
      </c>
    </row>
    <row r="80" spans="1:6" x14ac:dyDescent="0.25">
      <c r="A80" s="73">
        <v>43947</v>
      </c>
      <c r="B80">
        <v>87</v>
      </c>
      <c r="C80">
        <v>98</v>
      </c>
      <c r="D80">
        <v>70</v>
      </c>
      <c r="E80">
        <v>22</v>
      </c>
      <c r="F80">
        <v>4</v>
      </c>
    </row>
    <row r="81" spans="1:6" x14ac:dyDescent="0.25">
      <c r="A81" s="73">
        <v>43948</v>
      </c>
      <c r="B81">
        <v>95</v>
      </c>
      <c r="C81">
        <v>106</v>
      </c>
      <c r="D81">
        <v>76</v>
      </c>
      <c r="E81">
        <v>24</v>
      </c>
      <c r="F81">
        <v>4</v>
      </c>
    </row>
    <row r="82" spans="1:6" x14ac:dyDescent="0.25">
      <c r="A82" s="73">
        <v>43949</v>
      </c>
      <c r="B82">
        <v>95</v>
      </c>
      <c r="C82">
        <v>106</v>
      </c>
      <c r="D82">
        <v>77</v>
      </c>
      <c r="E82">
        <v>25</v>
      </c>
      <c r="F82">
        <v>5</v>
      </c>
    </row>
    <row r="83" spans="1:6" x14ac:dyDescent="0.25">
      <c r="A83" s="73">
        <v>43950</v>
      </c>
      <c r="B83">
        <v>97</v>
      </c>
      <c r="C83">
        <v>109</v>
      </c>
      <c r="D83">
        <v>78</v>
      </c>
      <c r="E83">
        <v>25</v>
      </c>
      <c r="F83">
        <v>5</v>
      </c>
    </row>
    <row r="84" spans="1:6" x14ac:dyDescent="0.25">
      <c r="A84" s="73">
        <v>43951</v>
      </c>
      <c r="B84">
        <v>103</v>
      </c>
      <c r="C84">
        <v>117</v>
      </c>
      <c r="D84">
        <v>81</v>
      </c>
      <c r="E84">
        <v>27</v>
      </c>
      <c r="F84">
        <v>5</v>
      </c>
    </row>
    <row r="85" spans="1:6" x14ac:dyDescent="0.25">
      <c r="A85" s="73">
        <v>43952</v>
      </c>
      <c r="B85">
        <v>85</v>
      </c>
      <c r="C85">
        <v>96</v>
      </c>
      <c r="D85">
        <v>69</v>
      </c>
      <c r="E85">
        <v>24</v>
      </c>
      <c r="F85">
        <v>5</v>
      </c>
    </row>
    <row r="86" spans="1:6" x14ac:dyDescent="0.25">
      <c r="A86" s="73">
        <v>43953</v>
      </c>
      <c r="B86">
        <v>88</v>
      </c>
      <c r="C86">
        <v>100</v>
      </c>
      <c r="D86">
        <v>70</v>
      </c>
      <c r="E86">
        <v>25</v>
      </c>
      <c r="F86">
        <v>5</v>
      </c>
    </row>
    <row r="87" spans="1:6" x14ac:dyDescent="0.25">
      <c r="A87" s="73">
        <v>43954</v>
      </c>
      <c r="B87">
        <v>88</v>
      </c>
      <c r="C87">
        <v>100</v>
      </c>
      <c r="D87">
        <v>70</v>
      </c>
      <c r="E87">
        <v>25</v>
      </c>
      <c r="F87">
        <v>5</v>
      </c>
    </row>
    <row r="88" spans="1:6" x14ac:dyDescent="0.25">
      <c r="A88" s="73">
        <v>43955</v>
      </c>
      <c r="B88">
        <v>89</v>
      </c>
      <c r="C88">
        <v>102</v>
      </c>
      <c r="D88">
        <v>70</v>
      </c>
      <c r="E88">
        <v>25</v>
      </c>
      <c r="F88">
        <v>5</v>
      </c>
    </row>
    <row r="89" spans="1:6" x14ac:dyDescent="0.25">
      <c r="A89" s="73">
        <v>43956</v>
      </c>
      <c r="B89">
        <v>90</v>
      </c>
      <c r="C89">
        <v>102</v>
      </c>
      <c r="D89">
        <v>70</v>
      </c>
      <c r="E89">
        <v>26</v>
      </c>
      <c r="F89">
        <v>5</v>
      </c>
    </row>
    <row r="90" spans="1:6" x14ac:dyDescent="0.25">
      <c r="A90" s="73">
        <v>43957</v>
      </c>
      <c r="B90">
        <v>92</v>
      </c>
      <c r="C90">
        <v>104</v>
      </c>
      <c r="D90">
        <v>75</v>
      </c>
      <c r="E90">
        <v>26</v>
      </c>
      <c r="F90">
        <v>5</v>
      </c>
    </row>
    <row r="91" spans="1:6" x14ac:dyDescent="0.25">
      <c r="A91" s="73">
        <v>43958</v>
      </c>
      <c r="B91">
        <v>95</v>
      </c>
      <c r="C91">
        <v>106</v>
      </c>
      <c r="D91">
        <v>79</v>
      </c>
      <c r="E91">
        <v>28</v>
      </c>
      <c r="F91">
        <v>5</v>
      </c>
    </row>
    <row r="92" spans="1:6" x14ac:dyDescent="0.25">
      <c r="A92" s="73">
        <v>43959</v>
      </c>
      <c r="B92">
        <v>96</v>
      </c>
      <c r="C92">
        <v>106</v>
      </c>
      <c r="D92">
        <v>79</v>
      </c>
      <c r="E92">
        <v>30</v>
      </c>
      <c r="F92">
        <v>6</v>
      </c>
    </row>
    <row r="93" spans="1:6" x14ac:dyDescent="0.25">
      <c r="A93" s="73">
        <v>43960</v>
      </c>
      <c r="B93">
        <v>100</v>
      </c>
      <c r="C93">
        <v>109</v>
      </c>
      <c r="D93">
        <v>86</v>
      </c>
      <c r="E93">
        <v>33</v>
      </c>
      <c r="F93">
        <v>8</v>
      </c>
    </row>
    <row r="94" spans="1:6" x14ac:dyDescent="0.25">
      <c r="A94" s="73">
        <v>43961</v>
      </c>
      <c r="B94">
        <v>100</v>
      </c>
      <c r="C94">
        <v>109</v>
      </c>
      <c r="D94">
        <v>87</v>
      </c>
      <c r="E94">
        <v>35</v>
      </c>
      <c r="F94">
        <v>9</v>
      </c>
    </row>
    <row r="95" spans="1:6" x14ac:dyDescent="0.25">
      <c r="A95" s="73">
        <v>43962</v>
      </c>
      <c r="B95">
        <v>102</v>
      </c>
      <c r="C95">
        <v>109</v>
      </c>
      <c r="D95">
        <v>91</v>
      </c>
      <c r="E95">
        <v>37</v>
      </c>
      <c r="F95">
        <v>10</v>
      </c>
    </row>
    <row r="96" spans="1:6" x14ac:dyDescent="0.25">
      <c r="A96" s="73">
        <v>43963</v>
      </c>
      <c r="B96">
        <v>106</v>
      </c>
      <c r="C96">
        <v>113</v>
      </c>
      <c r="D96">
        <v>96</v>
      </c>
      <c r="E96">
        <v>39</v>
      </c>
      <c r="F96">
        <v>10</v>
      </c>
    </row>
    <row r="97" spans="1:6" x14ac:dyDescent="0.25">
      <c r="A97" s="73">
        <v>43964</v>
      </c>
      <c r="B97">
        <v>103</v>
      </c>
      <c r="C97">
        <v>109</v>
      </c>
      <c r="D97">
        <v>95</v>
      </c>
      <c r="E97">
        <v>40</v>
      </c>
      <c r="F97">
        <v>11</v>
      </c>
    </row>
    <row r="98" spans="1:6" x14ac:dyDescent="0.25">
      <c r="A98" s="73">
        <v>43965</v>
      </c>
      <c r="B98">
        <v>97</v>
      </c>
      <c r="C98">
        <v>101</v>
      </c>
      <c r="D98">
        <v>91</v>
      </c>
      <c r="E98">
        <v>40</v>
      </c>
      <c r="F98">
        <v>11</v>
      </c>
    </row>
    <row r="99" spans="1:6" x14ac:dyDescent="0.25">
      <c r="A99" s="73">
        <v>43966</v>
      </c>
      <c r="B99">
        <v>117</v>
      </c>
      <c r="C99">
        <v>124</v>
      </c>
      <c r="D99">
        <v>108</v>
      </c>
      <c r="E99">
        <v>41</v>
      </c>
      <c r="F99">
        <v>11</v>
      </c>
    </row>
    <row r="100" spans="1:6" x14ac:dyDescent="0.25">
      <c r="A100" s="73">
        <v>43967</v>
      </c>
      <c r="B100">
        <v>114</v>
      </c>
      <c r="C100">
        <v>119</v>
      </c>
      <c r="D100">
        <v>106</v>
      </c>
      <c r="E100">
        <v>41</v>
      </c>
      <c r="F100">
        <v>11</v>
      </c>
    </row>
    <row r="101" spans="1:6" x14ac:dyDescent="0.25">
      <c r="A101" s="73">
        <v>43968</v>
      </c>
      <c r="B101">
        <v>114</v>
      </c>
      <c r="C101">
        <v>119</v>
      </c>
      <c r="D101">
        <v>106</v>
      </c>
      <c r="E101">
        <v>42</v>
      </c>
      <c r="F101">
        <v>11</v>
      </c>
    </row>
    <row r="102" spans="1:6" x14ac:dyDescent="0.25">
      <c r="A102" s="73">
        <v>43969</v>
      </c>
      <c r="B102">
        <v>113</v>
      </c>
      <c r="C102">
        <v>118</v>
      </c>
      <c r="D102">
        <v>105</v>
      </c>
      <c r="E102">
        <v>43</v>
      </c>
      <c r="F102">
        <v>11</v>
      </c>
    </row>
    <row r="103" spans="1:6" x14ac:dyDescent="0.25">
      <c r="A103" s="73">
        <v>43970</v>
      </c>
      <c r="B103">
        <v>110</v>
      </c>
      <c r="C103">
        <v>114</v>
      </c>
      <c r="D103">
        <v>104</v>
      </c>
      <c r="E103">
        <v>44</v>
      </c>
      <c r="F103">
        <v>11</v>
      </c>
    </row>
    <row r="104" spans="1:6" x14ac:dyDescent="0.25">
      <c r="A104" s="73">
        <v>43971</v>
      </c>
      <c r="B104">
        <v>111</v>
      </c>
      <c r="C104">
        <v>114</v>
      </c>
      <c r="D104">
        <v>107</v>
      </c>
      <c r="E104">
        <v>48</v>
      </c>
      <c r="F104">
        <v>12</v>
      </c>
    </row>
    <row r="105" spans="1:6" x14ac:dyDescent="0.25">
      <c r="A105" s="73">
        <v>43972</v>
      </c>
      <c r="B105">
        <v>112</v>
      </c>
      <c r="C105">
        <v>113</v>
      </c>
      <c r="D105">
        <v>110</v>
      </c>
      <c r="E105">
        <v>52</v>
      </c>
      <c r="F105">
        <v>13</v>
      </c>
    </row>
    <row r="106" spans="1:6" x14ac:dyDescent="0.25">
      <c r="A106" s="73">
        <v>43973</v>
      </c>
      <c r="B106">
        <v>112</v>
      </c>
      <c r="C106">
        <v>112</v>
      </c>
      <c r="D106">
        <v>112</v>
      </c>
      <c r="E106">
        <v>57</v>
      </c>
      <c r="F106">
        <v>14</v>
      </c>
    </row>
    <row r="107" spans="1:6" x14ac:dyDescent="0.25">
      <c r="A107" s="73">
        <v>43974</v>
      </c>
      <c r="B107">
        <v>113</v>
      </c>
      <c r="C107">
        <v>112</v>
      </c>
      <c r="D107">
        <v>115</v>
      </c>
      <c r="E107">
        <v>59</v>
      </c>
      <c r="F107">
        <v>15</v>
      </c>
    </row>
    <row r="108" spans="1:6" x14ac:dyDescent="0.25">
      <c r="A108" s="73">
        <v>43975</v>
      </c>
      <c r="B108">
        <v>113</v>
      </c>
      <c r="C108">
        <v>112</v>
      </c>
      <c r="D108">
        <v>115</v>
      </c>
      <c r="E108">
        <v>60</v>
      </c>
      <c r="F108">
        <v>16</v>
      </c>
    </row>
    <row r="109" spans="1:6" x14ac:dyDescent="0.25">
      <c r="A109" s="73">
        <v>43976</v>
      </c>
      <c r="B109">
        <v>113</v>
      </c>
      <c r="C109">
        <v>111</v>
      </c>
      <c r="D109">
        <v>116</v>
      </c>
      <c r="E109">
        <v>61</v>
      </c>
      <c r="F109">
        <v>16</v>
      </c>
    </row>
    <row r="110" spans="1:6" x14ac:dyDescent="0.25">
      <c r="A110" s="73">
        <v>43977</v>
      </c>
      <c r="B110">
        <v>113</v>
      </c>
      <c r="C110">
        <v>110</v>
      </c>
      <c r="D110">
        <v>117</v>
      </c>
      <c r="E110">
        <v>62</v>
      </c>
      <c r="F110">
        <v>16</v>
      </c>
    </row>
    <row r="111" spans="1:6" x14ac:dyDescent="0.25">
      <c r="A111" s="73">
        <v>43978</v>
      </c>
      <c r="B111">
        <v>112</v>
      </c>
      <c r="C111">
        <v>109</v>
      </c>
      <c r="D111">
        <v>116</v>
      </c>
      <c r="E111">
        <v>62</v>
      </c>
      <c r="F111">
        <v>16</v>
      </c>
    </row>
    <row r="112" spans="1:6" x14ac:dyDescent="0.25">
      <c r="A112" s="73">
        <v>43979</v>
      </c>
      <c r="B112">
        <v>110</v>
      </c>
      <c r="C112">
        <v>108</v>
      </c>
      <c r="D112">
        <v>115</v>
      </c>
      <c r="E112">
        <v>62</v>
      </c>
      <c r="F112">
        <v>17</v>
      </c>
    </row>
    <row r="113" spans="1:6" x14ac:dyDescent="0.25">
      <c r="A113" s="73">
        <v>43980</v>
      </c>
      <c r="B113">
        <v>110</v>
      </c>
      <c r="C113">
        <v>108</v>
      </c>
      <c r="D113">
        <v>113</v>
      </c>
      <c r="E113">
        <v>63</v>
      </c>
      <c r="F113">
        <v>17</v>
      </c>
    </row>
    <row r="114" spans="1:6" x14ac:dyDescent="0.25">
      <c r="A114" s="73">
        <v>43981</v>
      </c>
      <c r="B114">
        <v>109</v>
      </c>
      <c r="C114">
        <v>107</v>
      </c>
      <c r="D114">
        <v>113</v>
      </c>
      <c r="E114">
        <v>65</v>
      </c>
      <c r="F114">
        <v>18</v>
      </c>
    </row>
    <row r="115" spans="1:6" x14ac:dyDescent="0.25">
      <c r="A115" s="73">
        <v>43982</v>
      </c>
      <c r="B115">
        <v>109</v>
      </c>
      <c r="C115">
        <v>107</v>
      </c>
      <c r="D115">
        <v>112</v>
      </c>
      <c r="E115">
        <v>63</v>
      </c>
      <c r="F115">
        <v>18</v>
      </c>
    </row>
    <row r="116" spans="1:6" x14ac:dyDescent="0.25">
      <c r="A116" s="73">
        <v>43983</v>
      </c>
      <c r="B116">
        <v>109</v>
      </c>
      <c r="C116">
        <v>107</v>
      </c>
      <c r="D116">
        <v>112</v>
      </c>
      <c r="E116">
        <v>66</v>
      </c>
      <c r="F116">
        <v>19</v>
      </c>
    </row>
    <row r="117" spans="1:6" x14ac:dyDescent="0.25">
      <c r="A117" s="73">
        <v>43984</v>
      </c>
      <c r="B117">
        <v>108</v>
      </c>
      <c r="C117">
        <v>107</v>
      </c>
      <c r="D117">
        <v>111</v>
      </c>
      <c r="E117">
        <v>67</v>
      </c>
      <c r="F117">
        <v>20</v>
      </c>
    </row>
    <row r="118" spans="1:6" x14ac:dyDescent="0.25">
      <c r="A118" s="73">
        <v>43985</v>
      </c>
      <c r="B118">
        <v>108</v>
      </c>
      <c r="C118">
        <v>107</v>
      </c>
      <c r="D118">
        <v>110</v>
      </c>
      <c r="E118">
        <v>69</v>
      </c>
      <c r="F118">
        <v>22</v>
      </c>
    </row>
    <row r="119" spans="1:6" x14ac:dyDescent="0.25">
      <c r="A119" s="73">
        <v>43986</v>
      </c>
      <c r="B119">
        <v>108</v>
      </c>
      <c r="C119">
        <v>106</v>
      </c>
      <c r="D119">
        <v>110</v>
      </c>
      <c r="E119">
        <v>71</v>
      </c>
      <c r="F119">
        <v>23</v>
      </c>
    </row>
    <row r="120" spans="1:6" x14ac:dyDescent="0.25">
      <c r="A120" s="73">
        <v>43987</v>
      </c>
      <c r="B120">
        <v>109</v>
      </c>
      <c r="C120">
        <v>107</v>
      </c>
      <c r="D120">
        <v>111</v>
      </c>
      <c r="E120">
        <v>72</v>
      </c>
      <c r="F120">
        <v>24</v>
      </c>
    </row>
    <row r="121" spans="1:6" x14ac:dyDescent="0.25">
      <c r="A121" s="73">
        <v>43988</v>
      </c>
      <c r="B121">
        <v>108</v>
      </c>
      <c r="C121">
        <v>108</v>
      </c>
      <c r="D121">
        <v>110</v>
      </c>
      <c r="E121">
        <v>75</v>
      </c>
      <c r="F121">
        <v>25</v>
      </c>
    </row>
    <row r="122" spans="1:6" x14ac:dyDescent="0.25">
      <c r="A122" s="73">
        <v>43989</v>
      </c>
      <c r="B122">
        <v>109</v>
      </c>
      <c r="C122">
        <v>108</v>
      </c>
      <c r="D122">
        <v>110</v>
      </c>
      <c r="E122">
        <v>79</v>
      </c>
      <c r="F122">
        <v>28</v>
      </c>
    </row>
    <row r="123" spans="1:6" x14ac:dyDescent="0.25">
      <c r="A123" s="73">
        <v>43990</v>
      </c>
      <c r="B123">
        <v>109</v>
      </c>
      <c r="C123">
        <v>108</v>
      </c>
      <c r="D123">
        <v>110</v>
      </c>
      <c r="E123">
        <v>79</v>
      </c>
      <c r="F123">
        <v>29</v>
      </c>
    </row>
    <row r="124" spans="1:6" x14ac:dyDescent="0.25">
      <c r="A124" s="73">
        <v>43991</v>
      </c>
      <c r="B124">
        <v>109</v>
      </c>
      <c r="C124">
        <v>108</v>
      </c>
      <c r="D124">
        <v>111</v>
      </c>
      <c r="E124">
        <v>80</v>
      </c>
      <c r="F124">
        <v>30</v>
      </c>
    </row>
    <row r="125" spans="1:6" x14ac:dyDescent="0.25">
      <c r="A125" s="73">
        <v>43992</v>
      </c>
      <c r="B125">
        <v>110</v>
      </c>
      <c r="C125">
        <v>108</v>
      </c>
      <c r="D125">
        <v>112</v>
      </c>
      <c r="E125">
        <v>81</v>
      </c>
      <c r="F125">
        <v>31</v>
      </c>
    </row>
    <row r="126" spans="1:6" x14ac:dyDescent="0.25">
      <c r="A126" s="73">
        <v>43993</v>
      </c>
      <c r="B126">
        <v>112</v>
      </c>
      <c r="C126">
        <v>110</v>
      </c>
      <c r="D126">
        <v>115</v>
      </c>
      <c r="E126">
        <v>82</v>
      </c>
      <c r="F126">
        <v>32</v>
      </c>
    </row>
    <row r="127" spans="1:6" x14ac:dyDescent="0.25">
      <c r="A127" s="73">
        <v>43994</v>
      </c>
      <c r="B127">
        <v>113</v>
      </c>
      <c r="C127">
        <v>110</v>
      </c>
      <c r="D127">
        <v>117</v>
      </c>
      <c r="E127">
        <v>85</v>
      </c>
      <c r="F127">
        <v>35</v>
      </c>
    </row>
    <row r="128" spans="1:6" x14ac:dyDescent="0.25">
      <c r="A128" s="73">
        <v>43995</v>
      </c>
      <c r="B128">
        <v>114</v>
      </c>
      <c r="C128">
        <v>111</v>
      </c>
      <c r="D128">
        <v>119</v>
      </c>
      <c r="E128">
        <v>87</v>
      </c>
      <c r="F128">
        <v>37</v>
      </c>
    </row>
    <row r="129" spans="1:6" x14ac:dyDescent="0.25">
      <c r="A129" s="73">
        <v>43996</v>
      </c>
      <c r="B129">
        <v>114</v>
      </c>
      <c r="C129">
        <v>111</v>
      </c>
      <c r="D129">
        <v>119</v>
      </c>
      <c r="E129">
        <v>88</v>
      </c>
      <c r="F129">
        <v>41</v>
      </c>
    </row>
    <row r="130" spans="1:6" x14ac:dyDescent="0.25">
      <c r="A130" s="73">
        <v>43997</v>
      </c>
      <c r="B130">
        <v>115</v>
      </c>
      <c r="C130">
        <v>112</v>
      </c>
      <c r="D130">
        <v>121</v>
      </c>
      <c r="E130">
        <v>90</v>
      </c>
      <c r="F130">
        <v>43</v>
      </c>
    </row>
    <row r="131" spans="1:6" x14ac:dyDescent="0.25">
      <c r="A131" s="73">
        <v>43998</v>
      </c>
      <c r="B131">
        <v>117</v>
      </c>
      <c r="C131">
        <v>113</v>
      </c>
      <c r="D131">
        <v>122</v>
      </c>
      <c r="E131">
        <v>91</v>
      </c>
      <c r="F131">
        <v>44</v>
      </c>
    </row>
    <row r="132" spans="1:6" x14ac:dyDescent="0.25">
      <c r="A132" s="73">
        <v>43999</v>
      </c>
      <c r="B132">
        <v>117</v>
      </c>
      <c r="C132">
        <v>112</v>
      </c>
      <c r="D132">
        <v>123</v>
      </c>
      <c r="E132">
        <v>97</v>
      </c>
      <c r="F132">
        <v>46</v>
      </c>
    </row>
    <row r="133" spans="1:6" x14ac:dyDescent="0.25">
      <c r="A133" s="73">
        <v>44000</v>
      </c>
      <c r="B133">
        <v>116</v>
      </c>
      <c r="C133">
        <v>111</v>
      </c>
      <c r="D133">
        <v>123</v>
      </c>
      <c r="E133">
        <v>97</v>
      </c>
      <c r="F133">
        <v>47</v>
      </c>
    </row>
    <row r="134" spans="1:6" x14ac:dyDescent="0.25">
      <c r="A134" s="73">
        <v>44001</v>
      </c>
      <c r="B134">
        <v>115</v>
      </c>
      <c r="C134">
        <v>111</v>
      </c>
      <c r="D134">
        <v>122</v>
      </c>
      <c r="E134">
        <v>98</v>
      </c>
      <c r="F134">
        <v>49</v>
      </c>
    </row>
    <row r="135" spans="1:6" x14ac:dyDescent="0.25">
      <c r="A135" s="73">
        <v>44002</v>
      </c>
      <c r="B135">
        <v>114</v>
      </c>
      <c r="C135">
        <v>109</v>
      </c>
      <c r="D135">
        <v>122</v>
      </c>
      <c r="E135">
        <v>98</v>
      </c>
      <c r="F135">
        <v>53</v>
      </c>
    </row>
    <row r="136" spans="1:6" x14ac:dyDescent="0.25">
      <c r="A136" s="73">
        <v>44003</v>
      </c>
      <c r="B136">
        <v>119</v>
      </c>
      <c r="C136">
        <v>114</v>
      </c>
      <c r="D136">
        <v>128</v>
      </c>
      <c r="E136">
        <v>97</v>
      </c>
      <c r="F136">
        <v>60</v>
      </c>
    </row>
    <row r="137" spans="1:6" x14ac:dyDescent="0.25">
      <c r="A137" s="73">
        <v>44004</v>
      </c>
      <c r="B137">
        <v>117</v>
      </c>
      <c r="C137">
        <v>112</v>
      </c>
      <c r="D137">
        <v>126</v>
      </c>
      <c r="E137">
        <v>97</v>
      </c>
      <c r="F137">
        <v>61</v>
      </c>
    </row>
    <row r="138" spans="1:6" x14ac:dyDescent="0.25">
      <c r="A138" s="73">
        <v>44005</v>
      </c>
      <c r="B138">
        <v>116</v>
      </c>
      <c r="C138">
        <v>110</v>
      </c>
      <c r="D138">
        <v>124</v>
      </c>
      <c r="E138">
        <v>98</v>
      </c>
      <c r="F138">
        <v>64</v>
      </c>
    </row>
    <row r="139" spans="1:6" x14ac:dyDescent="0.25">
      <c r="A139" s="73">
        <v>44006</v>
      </c>
      <c r="B139">
        <v>115</v>
      </c>
      <c r="C139">
        <v>110</v>
      </c>
      <c r="D139">
        <v>123</v>
      </c>
      <c r="E139">
        <v>95</v>
      </c>
      <c r="F139">
        <v>65</v>
      </c>
    </row>
    <row r="140" spans="1:6" x14ac:dyDescent="0.25">
      <c r="A140" s="73">
        <v>44007</v>
      </c>
      <c r="B140">
        <v>114</v>
      </c>
      <c r="C140">
        <v>109</v>
      </c>
      <c r="D140">
        <v>122</v>
      </c>
      <c r="E140">
        <v>96</v>
      </c>
      <c r="F140">
        <v>67</v>
      </c>
    </row>
    <row r="141" spans="1:6" x14ac:dyDescent="0.25">
      <c r="A141" s="73">
        <v>44008</v>
      </c>
      <c r="B141">
        <v>113</v>
      </c>
      <c r="C141">
        <v>108</v>
      </c>
      <c r="D141">
        <v>121</v>
      </c>
      <c r="E141">
        <v>96</v>
      </c>
      <c r="F141">
        <v>69</v>
      </c>
    </row>
    <row r="142" spans="1:6" x14ac:dyDescent="0.25">
      <c r="A142" s="73">
        <v>44009</v>
      </c>
      <c r="B142">
        <v>111</v>
      </c>
      <c r="C142">
        <v>107</v>
      </c>
      <c r="D142">
        <v>118</v>
      </c>
      <c r="E142">
        <v>97</v>
      </c>
      <c r="F142">
        <v>68</v>
      </c>
    </row>
    <row r="143" spans="1:6" x14ac:dyDescent="0.25">
      <c r="A143" s="73">
        <v>44010</v>
      </c>
      <c r="B143">
        <v>113</v>
      </c>
      <c r="C143">
        <v>109</v>
      </c>
      <c r="D143">
        <v>119</v>
      </c>
      <c r="E143">
        <v>100</v>
      </c>
      <c r="F143">
        <v>67</v>
      </c>
    </row>
    <row r="144" spans="1:6" x14ac:dyDescent="0.25">
      <c r="A144" s="73">
        <v>44011</v>
      </c>
      <c r="B144">
        <v>114</v>
      </c>
      <c r="C144">
        <v>110</v>
      </c>
      <c r="D144">
        <v>120</v>
      </c>
      <c r="E144">
        <v>101</v>
      </c>
      <c r="F144">
        <v>68</v>
      </c>
    </row>
    <row r="145" spans="1:6" x14ac:dyDescent="0.25">
      <c r="A145" s="73">
        <v>44012</v>
      </c>
      <c r="B145">
        <v>114</v>
      </c>
      <c r="C145">
        <v>110</v>
      </c>
      <c r="D145">
        <v>120</v>
      </c>
      <c r="E145">
        <v>105</v>
      </c>
      <c r="F145">
        <v>70</v>
      </c>
    </row>
    <row r="146" spans="1:6" x14ac:dyDescent="0.25">
      <c r="A146" s="73">
        <v>44013</v>
      </c>
      <c r="B146">
        <v>114</v>
      </c>
      <c r="C146">
        <v>109</v>
      </c>
      <c r="D146">
        <v>120</v>
      </c>
      <c r="E146">
        <v>106</v>
      </c>
      <c r="F146">
        <v>71</v>
      </c>
    </row>
    <row r="147" spans="1:6" x14ac:dyDescent="0.25">
      <c r="A147" s="73">
        <v>44014</v>
      </c>
      <c r="B147">
        <v>114</v>
      </c>
      <c r="C147">
        <v>109</v>
      </c>
      <c r="D147">
        <v>120</v>
      </c>
      <c r="E147">
        <v>106</v>
      </c>
      <c r="F147">
        <v>73</v>
      </c>
    </row>
    <row r="148" spans="1:6" x14ac:dyDescent="0.25">
      <c r="A148" s="73">
        <v>44015</v>
      </c>
      <c r="B148">
        <v>114</v>
      </c>
      <c r="C148">
        <v>110</v>
      </c>
      <c r="D148">
        <v>120</v>
      </c>
      <c r="E148">
        <v>107</v>
      </c>
      <c r="F148">
        <v>75</v>
      </c>
    </row>
    <row r="149" spans="1:6" x14ac:dyDescent="0.25">
      <c r="A149" s="73">
        <v>44016</v>
      </c>
      <c r="B149">
        <v>115</v>
      </c>
      <c r="C149">
        <v>112</v>
      </c>
      <c r="D149">
        <v>121</v>
      </c>
      <c r="E149">
        <v>108</v>
      </c>
      <c r="F149">
        <v>79</v>
      </c>
    </row>
    <row r="150" spans="1:6" x14ac:dyDescent="0.25">
      <c r="A150" s="73">
        <v>44017</v>
      </c>
      <c r="B150">
        <v>109</v>
      </c>
      <c r="C150">
        <v>105</v>
      </c>
      <c r="D150">
        <v>115</v>
      </c>
      <c r="E150">
        <v>110</v>
      </c>
      <c r="F150">
        <v>84</v>
      </c>
    </row>
    <row r="151" spans="1:6" x14ac:dyDescent="0.25">
      <c r="A151" s="73">
        <v>44018</v>
      </c>
      <c r="B151">
        <v>110</v>
      </c>
      <c r="C151">
        <v>107</v>
      </c>
      <c r="D151">
        <v>116</v>
      </c>
      <c r="E151">
        <v>112</v>
      </c>
      <c r="F151">
        <v>90</v>
      </c>
    </row>
    <row r="152" spans="1:6" x14ac:dyDescent="0.25">
      <c r="A152" s="73">
        <v>44019</v>
      </c>
      <c r="B152">
        <v>111</v>
      </c>
      <c r="C152">
        <v>108</v>
      </c>
      <c r="D152">
        <v>117</v>
      </c>
      <c r="E152">
        <v>109</v>
      </c>
      <c r="F152">
        <v>91</v>
      </c>
    </row>
    <row r="153" spans="1:6" x14ac:dyDescent="0.25">
      <c r="A153" s="73">
        <v>44020</v>
      </c>
      <c r="B153">
        <v>112</v>
      </c>
      <c r="C153">
        <v>109</v>
      </c>
      <c r="D153">
        <v>117</v>
      </c>
      <c r="E153">
        <v>109</v>
      </c>
      <c r="F153">
        <v>95</v>
      </c>
    </row>
    <row r="154" spans="1:6" x14ac:dyDescent="0.25">
      <c r="A154" s="73">
        <v>44021</v>
      </c>
      <c r="B154">
        <v>113</v>
      </c>
      <c r="C154">
        <v>110</v>
      </c>
      <c r="D154">
        <v>118</v>
      </c>
      <c r="E154">
        <v>110</v>
      </c>
      <c r="F154">
        <v>98</v>
      </c>
    </row>
    <row r="155" spans="1:6" x14ac:dyDescent="0.25">
      <c r="A155" s="73">
        <v>44022</v>
      </c>
      <c r="B155">
        <v>114</v>
      </c>
      <c r="C155">
        <v>110</v>
      </c>
      <c r="D155">
        <v>120</v>
      </c>
      <c r="E155">
        <v>112</v>
      </c>
      <c r="F155">
        <v>104</v>
      </c>
    </row>
    <row r="156" spans="1:6" x14ac:dyDescent="0.25">
      <c r="A156" s="73">
        <v>44023</v>
      </c>
      <c r="B156">
        <v>113</v>
      </c>
      <c r="C156">
        <v>109</v>
      </c>
      <c r="D156">
        <v>120</v>
      </c>
      <c r="E156">
        <v>112</v>
      </c>
      <c r="F156">
        <v>108</v>
      </c>
    </row>
    <row r="157" spans="1:6" x14ac:dyDescent="0.25">
      <c r="A157" s="73">
        <v>44024</v>
      </c>
      <c r="B157">
        <v>121</v>
      </c>
      <c r="C157">
        <v>116</v>
      </c>
      <c r="D157">
        <v>128</v>
      </c>
      <c r="E157">
        <v>111</v>
      </c>
      <c r="F157">
        <v>108</v>
      </c>
    </row>
    <row r="158" spans="1:6" x14ac:dyDescent="0.25">
      <c r="A158" s="73">
        <v>44025</v>
      </c>
      <c r="B158">
        <v>119</v>
      </c>
      <c r="C158">
        <v>114</v>
      </c>
      <c r="D158">
        <v>127</v>
      </c>
      <c r="E158">
        <v>111</v>
      </c>
      <c r="F158">
        <v>108</v>
      </c>
    </row>
    <row r="159" spans="1:6" x14ac:dyDescent="0.25">
      <c r="A159" s="73">
        <v>44026</v>
      </c>
      <c r="B159">
        <v>119</v>
      </c>
      <c r="C159">
        <v>114</v>
      </c>
      <c r="D159">
        <v>126</v>
      </c>
      <c r="E159">
        <v>113</v>
      </c>
      <c r="F159">
        <v>109</v>
      </c>
    </row>
    <row r="160" spans="1:6" x14ac:dyDescent="0.25">
      <c r="A160" s="73">
        <v>44027</v>
      </c>
      <c r="B160">
        <v>118</v>
      </c>
      <c r="C160">
        <v>114</v>
      </c>
      <c r="D160">
        <v>125</v>
      </c>
      <c r="E160">
        <v>114</v>
      </c>
      <c r="F160">
        <v>110</v>
      </c>
    </row>
    <row r="161" spans="1:6" x14ac:dyDescent="0.25">
      <c r="A161" s="73">
        <v>44028</v>
      </c>
      <c r="B161">
        <v>119</v>
      </c>
      <c r="C161">
        <v>114</v>
      </c>
      <c r="D161">
        <v>126</v>
      </c>
      <c r="E161">
        <v>114</v>
      </c>
      <c r="F161">
        <v>113</v>
      </c>
    </row>
    <row r="162" spans="1:6" x14ac:dyDescent="0.25">
      <c r="A162" s="73">
        <v>44029</v>
      </c>
      <c r="B162">
        <v>118</v>
      </c>
      <c r="C162">
        <v>114</v>
      </c>
      <c r="D162">
        <v>124</v>
      </c>
      <c r="E162">
        <v>114</v>
      </c>
      <c r="F162">
        <v>114</v>
      </c>
    </row>
    <row r="163" spans="1:6" x14ac:dyDescent="0.25">
      <c r="A163" s="73">
        <v>44030</v>
      </c>
      <c r="B163">
        <v>117</v>
      </c>
      <c r="C163">
        <v>113</v>
      </c>
      <c r="D163">
        <v>125</v>
      </c>
      <c r="E163">
        <v>115</v>
      </c>
      <c r="F163">
        <v>114</v>
      </c>
    </row>
    <row r="164" spans="1:6" x14ac:dyDescent="0.25">
      <c r="A164" s="73">
        <v>44031</v>
      </c>
      <c r="B164">
        <v>117</v>
      </c>
      <c r="C164">
        <v>113</v>
      </c>
      <c r="D164">
        <v>124</v>
      </c>
      <c r="E164">
        <v>114</v>
      </c>
      <c r="F164">
        <v>115</v>
      </c>
    </row>
    <row r="165" spans="1:6" x14ac:dyDescent="0.25">
      <c r="A165" s="73">
        <v>44032</v>
      </c>
      <c r="B165">
        <v>117</v>
      </c>
      <c r="C165">
        <v>113</v>
      </c>
      <c r="D165">
        <v>124</v>
      </c>
      <c r="E165">
        <v>115</v>
      </c>
      <c r="F165">
        <v>117</v>
      </c>
    </row>
    <row r="166" spans="1:6" x14ac:dyDescent="0.25">
      <c r="A166" s="73">
        <v>44033</v>
      </c>
      <c r="B166">
        <v>117</v>
      </c>
      <c r="C166">
        <v>113</v>
      </c>
      <c r="D166">
        <v>123</v>
      </c>
      <c r="E166">
        <v>116</v>
      </c>
      <c r="F166">
        <v>119</v>
      </c>
    </row>
    <row r="167" spans="1:6" x14ac:dyDescent="0.25">
      <c r="A167" s="73">
        <v>44034</v>
      </c>
      <c r="B167">
        <v>117</v>
      </c>
      <c r="C167">
        <v>113</v>
      </c>
      <c r="D167">
        <v>123</v>
      </c>
      <c r="E167">
        <v>116</v>
      </c>
      <c r="F167">
        <v>121</v>
      </c>
    </row>
    <row r="168" spans="1:6" x14ac:dyDescent="0.25">
      <c r="A168" s="73">
        <v>44035</v>
      </c>
      <c r="B168">
        <v>115</v>
      </c>
      <c r="C168">
        <v>111</v>
      </c>
      <c r="D168">
        <v>122</v>
      </c>
      <c r="E168">
        <v>117</v>
      </c>
      <c r="F168">
        <v>123</v>
      </c>
    </row>
    <row r="169" spans="1:6" x14ac:dyDescent="0.25">
      <c r="A169" s="73">
        <v>44036</v>
      </c>
      <c r="B169">
        <v>114</v>
      </c>
      <c r="C169">
        <v>111</v>
      </c>
      <c r="D169">
        <v>120</v>
      </c>
      <c r="E169">
        <v>117</v>
      </c>
      <c r="F169">
        <v>127</v>
      </c>
    </row>
    <row r="170" spans="1:6" x14ac:dyDescent="0.25">
      <c r="A170" s="73">
        <v>44037</v>
      </c>
      <c r="B170">
        <v>114</v>
      </c>
      <c r="C170">
        <v>110</v>
      </c>
      <c r="D170">
        <v>118</v>
      </c>
      <c r="E170">
        <v>117</v>
      </c>
      <c r="F170">
        <v>131</v>
      </c>
    </row>
    <row r="171" spans="1:6" x14ac:dyDescent="0.25">
      <c r="A171" s="73">
        <v>44038</v>
      </c>
      <c r="B171">
        <v>113</v>
      </c>
      <c r="C171">
        <v>111</v>
      </c>
      <c r="D171">
        <v>117</v>
      </c>
      <c r="E171">
        <v>118</v>
      </c>
      <c r="F171">
        <v>135</v>
      </c>
    </row>
    <row r="172" spans="1:6" x14ac:dyDescent="0.25">
      <c r="A172" s="73">
        <v>44039</v>
      </c>
      <c r="B172">
        <v>112</v>
      </c>
      <c r="C172">
        <v>110</v>
      </c>
      <c r="D172">
        <v>117</v>
      </c>
      <c r="E172">
        <v>119</v>
      </c>
      <c r="F172">
        <v>137</v>
      </c>
    </row>
    <row r="173" spans="1:6" x14ac:dyDescent="0.25">
      <c r="A173" s="73">
        <v>44040</v>
      </c>
      <c r="B173">
        <v>111</v>
      </c>
      <c r="C173">
        <v>109</v>
      </c>
      <c r="D173">
        <v>115</v>
      </c>
      <c r="E173">
        <v>119</v>
      </c>
      <c r="F173">
        <v>139</v>
      </c>
    </row>
    <row r="174" spans="1:6" x14ac:dyDescent="0.25">
      <c r="A174" s="73">
        <v>44041</v>
      </c>
      <c r="B174">
        <v>111</v>
      </c>
      <c r="C174">
        <v>109</v>
      </c>
      <c r="D174">
        <v>114</v>
      </c>
      <c r="E174">
        <v>119</v>
      </c>
      <c r="F174">
        <v>140</v>
      </c>
    </row>
    <row r="175" spans="1:6" x14ac:dyDescent="0.25">
      <c r="A175" s="73">
        <v>44042</v>
      </c>
      <c r="B175">
        <v>110</v>
      </c>
      <c r="C175">
        <v>108</v>
      </c>
      <c r="D175">
        <v>114</v>
      </c>
      <c r="E175">
        <v>120</v>
      </c>
      <c r="F175">
        <v>146</v>
      </c>
    </row>
    <row r="176" spans="1:6" x14ac:dyDescent="0.25">
      <c r="A176" s="73">
        <v>44043</v>
      </c>
      <c r="B176">
        <v>110</v>
      </c>
      <c r="C176">
        <v>107</v>
      </c>
      <c r="D176">
        <v>114</v>
      </c>
      <c r="E176">
        <v>122</v>
      </c>
      <c r="F176">
        <v>152</v>
      </c>
    </row>
    <row r="177" spans="1:6" x14ac:dyDescent="0.25">
      <c r="A177" s="73">
        <v>44044</v>
      </c>
      <c r="B177">
        <v>109</v>
      </c>
      <c r="C177">
        <v>106</v>
      </c>
      <c r="D177">
        <v>112</v>
      </c>
      <c r="E177">
        <v>124</v>
      </c>
      <c r="F177">
        <v>155</v>
      </c>
    </row>
    <row r="178" spans="1:6" x14ac:dyDescent="0.25">
      <c r="A178" s="73">
        <v>44045</v>
      </c>
      <c r="B178">
        <v>109</v>
      </c>
      <c r="C178">
        <v>107</v>
      </c>
      <c r="D178">
        <v>112</v>
      </c>
      <c r="E178">
        <v>124</v>
      </c>
      <c r="F178">
        <v>157</v>
      </c>
    </row>
    <row r="179" spans="1:6" x14ac:dyDescent="0.25">
      <c r="A179" s="73">
        <v>44046</v>
      </c>
      <c r="B179">
        <v>108</v>
      </c>
      <c r="C179">
        <v>107</v>
      </c>
      <c r="D179">
        <v>111</v>
      </c>
      <c r="E179">
        <v>124</v>
      </c>
      <c r="F179">
        <v>158</v>
      </c>
    </row>
    <row r="180" spans="1:6" x14ac:dyDescent="0.25">
      <c r="A180" s="73">
        <v>44047</v>
      </c>
      <c r="B180">
        <v>110</v>
      </c>
      <c r="C180">
        <v>107</v>
      </c>
      <c r="D180">
        <v>113</v>
      </c>
      <c r="E180">
        <v>124</v>
      </c>
      <c r="F180">
        <v>159</v>
      </c>
    </row>
    <row r="181" spans="1:6" x14ac:dyDescent="0.25">
      <c r="A181" s="73">
        <v>44048</v>
      </c>
      <c r="B181">
        <v>110</v>
      </c>
      <c r="C181">
        <v>107</v>
      </c>
      <c r="D181">
        <v>113</v>
      </c>
      <c r="E181">
        <v>123</v>
      </c>
      <c r="F181">
        <v>157</v>
      </c>
    </row>
    <row r="182" spans="1:6" x14ac:dyDescent="0.25">
      <c r="A182" s="73">
        <v>44049</v>
      </c>
      <c r="B182">
        <v>110</v>
      </c>
      <c r="C182">
        <v>107</v>
      </c>
      <c r="D182">
        <v>113</v>
      </c>
      <c r="E182">
        <v>123</v>
      </c>
      <c r="F182">
        <v>154</v>
      </c>
    </row>
    <row r="183" spans="1:6" x14ac:dyDescent="0.25">
      <c r="A183" s="73">
        <v>44050</v>
      </c>
      <c r="B183">
        <v>110</v>
      </c>
      <c r="C183">
        <v>108</v>
      </c>
      <c r="D183">
        <v>113</v>
      </c>
      <c r="E183">
        <v>123</v>
      </c>
      <c r="F183">
        <v>151</v>
      </c>
    </row>
    <row r="184" spans="1:6" x14ac:dyDescent="0.25">
      <c r="A184" s="73">
        <v>44051</v>
      </c>
      <c r="B184">
        <v>110</v>
      </c>
      <c r="C184">
        <v>109</v>
      </c>
      <c r="D184">
        <v>113</v>
      </c>
      <c r="E184">
        <v>123</v>
      </c>
      <c r="F184">
        <v>150</v>
      </c>
    </row>
    <row r="185" spans="1:6" x14ac:dyDescent="0.25">
      <c r="A185" s="73">
        <v>44052</v>
      </c>
      <c r="B185">
        <v>111</v>
      </c>
      <c r="C185">
        <v>109</v>
      </c>
      <c r="D185">
        <v>113</v>
      </c>
      <c r="E185">
        <v>123</v>
      </c>
      <c r="F185">
        <v>151</v>
      </c>
    </row>
    <row r="186" spans="1:6" x14ac:dyDescent="0.25">
      <c r="A186" s="73">
        <v>44053</v>
      </c>
      <c r="B186">
        <v>111</v>
      </c>
      <c r="C186">
        <v>110</v>
      </c>
      <c r="D186">
        <v>114</v>
      </c>
      <c r="E186">
        <v>123</v>
      </c>
      <c r="F186">
        <v>152</v>
      </c>
    </row>
    <row r="187" spans="1:6" x14ac:dyDescent="0.25">
      <c r="A187" s="73">
        <v>44054</v>
      </c>
      <c r="B187">
        <v>112</v>
      </c>
      <c r="C187">
        <v>110</v>
      </c>
      <c r="D187">
        <v>114</v>
      </c>
      <c r="E187">
        <v>124</v>
      </c>
      <c r="F187">
        <v>149</v>
      </c>
    </row>
    <row r="188" spans="1:6" x14ac:dyDescent="0.25">
      <c r="A188" s="73">
        <v>44055</v>
      </c>
      <c r="B188">
        <v>113</v>
      </c>
      <c r="C188">
        <v>112</v>
      </c>
      <c r="D188">
        <v>114</v>
      </c>
      <c r="E188">
        <v>126</v>
      </c>
      <c r="F188">
        <v>151</v>
      </c>
    </row>
    <row r="189" spans="1:6" x14ac:dyDescent="0.25">
      <c r="A189" s="73">
        <v>44056</v>
      </c>
      <c r="B189">
        <v>114</v>
      </c>
      <c r="C189">
        <v>112</v>
      </c>
      <c r="D189">
        <v>115</v>
      </c>
      <c r="E189">
        <v>126</v>
      </c>
      <c r="F189">
        <v>151</v>
      </c>
    </row>
    <row r="190" spans="1:6" x14ac:dyDescent="0.25">
      <c r="A190" s="73">
        <v>44057</v>
      </c>
      <c r="B190">
        <v>115</v>
      </c>
      <c r="C190">
        <v>114</v>
      </c>
      <c r="D190">
        <v>117</v>
      </c>
      <c r="E190">
        <v>127</v>
      </c>
      <c r="F190">
        <v>152</v>
      </c>
    </row>
    <row r="191" spans="1:6" x14ac:dyDescent="0.25">
      <c r="A191" s="73">
        <v>44058</v>
      </c>
      <c r="B191">
        <v>116</v>
      </c>
      <c r="C191">
        <v>114</v>
      </c>
      <c r="D191">
        <v>119</v>
      </c>
      <c r="E191">
        <v>127</v>
      </c>
      <c r="F191">
        <v>150</v>
      </c>
    </row>
    <row r="192" spans="1:6" x14ac:dyDescent="0.25">
      <c r="A192" s="73">
        <v>44059</v>
      </c>
      <c r="B192">
        <v>117</v>
      </c>
      <c r="C192">
        <v>115</v>
      </c>
      <c r="D192">
        <v>121</v>
      </c>
      <c r="E192">
        <v>127</v>
      </c>
      <c r="F192">
        <v>148</v>
      </c>
    </row>
    <row r="193" spans="1:6" x14ac:dyDescent="0.25">
      <c r="A193" s="73">
        <v>44060</v>
      </c>
      <c r="B193">
        <v>117</v>
      </c>
      <c r="C193">
        <v>114</v>
      </c>
      <c r="D193">
        <v>121</v>
      </c>
      <c r="E193">
        <v>126</v>
      </c>
      <c r="F193">
        <v>145</v>
      </c>
    </row>
    <row r="194" spans="1:6" x14ac:dyDescent="0.25">
      <c r="A194" s="73">
        <v>44061</v>
      </c>
      <c r="B194">
        <v>117</v>
      </c>
      <c r="C194">
        <v>114</v>
      </c>
      <c r="D194">
        <v>122</v>
      </c>
      <c r="E194">
        <v>125</v>
      </c>
      <c r="F194">
        <v>146</v>
      </c>
    </row>
    <row r="195" spans="1:6" x14ac:dyDescent="0.25">
      <c r="A195" s="73">
        <v>44062</v>
      </c>
      <c r="B195">
        <v>117</v>
      </c>
      <c r="C195">
        <v>113</v>
      </c>
      <c r="D195">
        <v>123</v>
      </c>
      <c r="E195">
        <v>124</v>
      </c>
      <c r="F195">
        <v>145</v>
      </c>
    </row>
    <row r="196" spans="1:6" x14ac:dyDescent="0.25">
      <c r="A196" s="73">
        <v>44063</v>
      </c>
      <c r="B196">
        <v>117</v>
      </c>
      <c r="C196">
        <v>113</v>
      </c>
      <c r="D196">
        <v>123</v>
      </c>
      <c r="E196">
        <v>124</v>
      </c>
      <c r="F196">
        <v>145</v>
      </c>
    </row>
    <row r="197" spans="1:6" x14ac:dyDescent="0.25">
      <c r="A197" s="73">
        <v>44064</v>
      </c>
      <c r="B197">
        <v>115</v>
      </c>
      <c r="C197">
        <v>112</v>
      </c>
      <c r="D197">
        <v>121</v>
      </c>
      <c r="E197">
        <v>124</v>
      </c>
      <c r="F197">
        <v>144</v>
      </c>
    </row>
    <row r="198" spans="1:6" x14ac:dyDescent="0.25">
      <c r="A198" s="73">
        <v>44065</v>
      </c>
      <c r="B198">
        <v>114</v>
      </c>
      <c r="C198">
        <v>110</v>
      </c>
      <c r="D198">
        <v>119</v>
      </c>
      <c r="E198">
        <v>125</v>
      </c>
      <c r="F198">
        <v>145</v>
      </c>
    </row>
    <row r="199" spans="1:6" x14ac:dyDescent="0.25">
      <c r="A199" s="73">
        <v>44066</v>
      </c>
      <c r="B199">
        <v>114</v>
      </c>
      <c r="C199">
        <v>110</v>
      </c>
      <c r="D199">
        <v>119</v>
      </c>
      <c r="E199">
        <v>125</v>
      </c>
      <c r="F199">
        <v>145</v>
      </c>
    </row>
    <row r="200" spans="1:6" x14ac:dyDescent="0.25">
      <c r="A200" s="73">
        <v>44067</v>
      </c>
      <c r="B200">
        <v>113</v>
      </c>
      <c r="C200">
        <v>110</v>
      </c>
      <c r="D200">
        <v>119</v>
      </c>
      <c r="E200">
        <v>125</v>
      </c>
      <c r="F200">
        <v>144</v>
      </c>
    </row>
    <row r="201" spans="1:6" x14ac:dyDescent="0.25">
      <c r="A201" s="73">
        <v>44068</v>
      </c>
      <c r="B201">
        <v>112</v>
      </c>
      <c r="C201">
        <v>108</v>
      </c>
      <c r="D201">
        <v>118</v>
      </c>
      <c r="E201">
        <v>126</v>
      </c>
      <c r="F201">
        <v>144</v>
      </c>
    </row>
    <row r="202" spans="1:6" x14ac:dyDescent="0.25">
      <c r="A202" s="73">
        <v>44069</v>
      </c>
      <c r="B202">
        <v>111</v>
      </c>
      <c r="C202">
        <v>108</v>
      </c>
      <c r="D202">
        <v>117</v>
      </c>
      <c r="E202">
        <v>126</v>
      </c>
      <c r="F202">
        <v>143</v>
      </c>
    </row>
    <row r="203" spans="1:6" x14ac:dyDescent="0.25">
      <c r="A203" s="73">
        <v>44070</v>
      </c>
      <c r="B203">
        <v>111</v>
      </c>
      <c r="C203">
        <v>107</v>
      </c>
      <c r="D203">
        <v>117</v>
      </c>
      <c r="E203">
        <v>124</v>
      </c>
      <c r="F203">
        <v>141</v>
      </c>
    </row>
    <row r="204" spans="1:6" x14ac:dyDescent="0.25">
      <c r="A204" s="73">
        <v>44071</v>
      </c>
      <c r="B204">
        <v>115</v>
      </c>
      <c r="C204">
        <v>113</v>
      </c>
      <c r="D204">
        <v>118</v>
      </c>
      <c r="E204">
        <v>123</v>
      </c>
      <c r="F204">
        <v>137</v>
      </c>
    </row>
    <row r="205" spans="1:6" x14ac:dyDescent="0.25">
      <c r="A205" s="73">
        <v>44072</v>
      </c>
      <c r="B205">
        <v>102</v>
      </c>
      <c r="C205">
        <v>98</v>
      </c>
      <c r="D205">
        <v>109</v>
      </c>
      <c r="E205">
        <v>119</v>
      </c>
      <c r="F205">
        <v>135</v>
      </c>
    </row>
    <row r="206" spans="1:6" x14ac:dyDescent="0.25">
      <c r="A206" s="73">
        <v>44073</v>
      </c>
      <c r="B206">
        <v>104</v>
      </c>
      <c r="C206">
        <v>101</v>
      </c>
      <c r="D206">
        <v>110</v>
      </c>
      <c r="E206">
        <v>120</v>
      </c>
      <c r="F206">
        <v>132</v>
      </c>
    </row>
    <row r="207" spans="1:6" x14ac:dyDescent="0.25">
      <c r="A207" s="73">
        <v>44074</v>
      </c>
      <c r="B207">
        <v>111</v>
      </c>
      <c r="C207">
        <v>108</v>
      </c>
      <c r="D207">
        <v>116</v>
      </c>
      <c r="E207">
        <v>121</v>
      </c>
      <c r="F207">
        <v>134</v>
      </c>
    </row>
    <row r="208" spans="1:6" x14ac:dyDescent="0.25">
      <c r="A208" s="73">
        <v>44075</v>
      </c>
      <c r="B208">
        <v>96</v>
      </c>
      <c r="C208">
        <v>94</v>
      </c>
      <c r="D208">
        <v>100</v>
      </c>
      <c r="E208">
        <v>113</v>
      </c>
      <c r="F208">
        <v>134</v>
      </c>
    </row>
    <row r="209" spans="1:6" x14ac:dyDescent="0.25">
      <c r="A209" s="73">
        <v>44076</v>
      </c>
      <c r="B209">
        <v>99</v>
      </c>
      <c r="C209">
        <v>97</v>
      </c>
      <c r="D209">
        <v>104</v>
      </c>
      <c r="E209">
        <v>110</v>
      </c>
      <c r="F209">
        <v>127</v>
      </c>
    </row>
    <row r="210" spans="1:6" x14ac:dyDescent="0.25">
      <c r="A210" s="73">
        <v>44077</v>
      </c>
      <c r="B210">
        <v>100</v>
      </c>
      <c r="C210">
        <v>97</v>
      </c>
      <c r="D210">
        <v>104</v>
      </c>
      <c r="E210">
        <v>108</v>
      </c>
      <c r="F210">
        <v>120</v>
      </c>
    </row>
    <row r="211" spans="1:6" x14ac:dyDescent="0.25">
      <c r="A211" s="73">
        <v>44078</v>
      </c>
      <c r="B211">
        <v>96</v>
      </c>
      <c r="C211">
        <v>92</v>
      </c>
      <c r="D211">
        <v>103</v>
      </c>
      <c r="E211">
        <v>106</v>
      </c>
      <c r="F211">
        <v>112</v>
      </c>
    </row>
    <row r="212" spans="1:6" x14ac:dyDescent="0.25">
      <c r="A212" s="73">
        <v>44079</v>
      </c>
      <c r="B212">
        <v>110</v>
      </c>
      <c r="C212">
        <v>107</v>
      </c>
      <c r="D212">
        <v>114</v>
      </c>
      <c r="E212">
        <v>106</v>
      </c>
      <c r="F212">
        <v>105</v>
      </c>
    </row>
    <row r="213" spans="1:6" x14ac:dyDescent="0.25">
      <c r="A213" s="73">
        <v>44080</v>
      </c>
      <c r="B213">
        <v>107</v>
      </c>
      <c r="C213">
        <v>104</v>
      </c>
      <c r="D213">
        <v>112</v>
      </c>
      <c r="E213">
        <v>102</v>
      </c>
      <c r="F213">
        <v>98</v>
      </c>
    </row>
    <row r="214" spans="1:6" x14ac:dyDescent="0.25">
      <c r="A214" s="73">
        <v>44081</v>
      </c>
      <c r="B214">
        <v>100</v>
      </c>
      <c r="C214">
        <v>97</v>
      </c>
      <c r="D214">
        <v>106</v>
      </c>
      <c r="E214">
        <v>99</v>
      </c>
      <c r="F214">
        <v>90</v>
      </c>
    </row>
    <row r="215" spans="1:6" x14ac:dyDescent="0.25">
      <c r="A215" s="73">
        <v>44082</v>
      </c>
      <c r="B215">
        <v>115</v>
      </c>
      <c r="C215">
        <v>111</v>
      </c>
      <c r="D215">
        <v>120</v>
      </c>
      <c r="E215">
        <v>104</v>
      </c>
      <c r="F215">
        <v>84</v>
      </c>
    </row>
    <row r="216" spans="1:6" x14ac:dyDescent="0.25">
      <c r="A216" s="73">
        <v>44083</v>
      </c>
      <c r="B216">
        <v>112</v>
      </c>
      <c r="C216">
        <v>108</v>
      </c>
      <c r="D216">
        <v>117</v>
      </c>
      <c r="E216">
        <v>105</v>
      </c>
      <c r="F216">
        <v>85</v>
      </c>
    </row>
    <row r="217" spans="1:6" x14ac:dyDescent="0.25">
      <c r="A217" s="73">
        <v>44084</v>
      </c>
      <c r="B217">
        <v>112</v>
      </c>
      <c r="C217">
        <v>109</v>
      </c>
      <c r="D217">
        <v>117</v>
      </c>
      <c r="E217">
        <v>106</v>
      </c>
      <c r="F217">
        <v>86</v>
      </c>
    </row>
    <row r="218" spans="1:6" x14ac:dyDescent="0.25">
      <c r="A218" s="73">
        <v>44085</v>
      </c>
      <c r="B218">
        <v>113</v>
      </c>
      <c r="C218">
        <v>110</v>
      </c>
      <c r="D218">
        <v>118</v>
      </c>
      <c r="E218">
        <v>106</v>
      </c>
      <c r="F218">
        <v>87</v>
      </c>
    </row>
    <row r="219" spans="1:6" x14ac:dyDescent="0.25">
      <c r="A219" s="73">
        <v>44086</v>
      </c>
      <c r="B219">
        <v>114</v>
      </c>
      <c r="C219">
        <v>111</v>
      </c>
      <c r="D219">
        <v>119</v>
      </c>
      <c r="E219">
        <v>107</v>
      </c>
      <c r="F219">
        <v>88</v>
      </c>
    </row>
    <row r="220" spans="1:6" x14ac:dyDescent="0.25">
      <c r="A220" s="73">
        <v>44087</v>
      </c>
      <c r="B220">
        <v>114</v>
      </c>
      <c r="C220">
        <v>111</v>
      </c>
      <c r="D220">
        <v>119</v>
      </c>
      <c r="E220">
        <v>109</v>
      </c>
      <c r="F220">
        <v>89</v>
      </c>
    </row>
    <row r="221" spans="1:6" x14ac:dyDescent="0.25">
      <c r="A221" s="73">
        <v>44088</v>
      </c>
      <c r="B221">
        <v>120</v>
      </c>
      <c r="C221">
        <v>118</v>
      </c>
      <c r="D221">
        <v>123</v>
      </c>
      <c r="E221">
        <v>112</v>
      </c>
      <c r="F221">
        <v>94</v>
      </c>
    </row>
    <row r="222" spans="1:6" x14ac:dyDescent="0.25">
      <c r="A222" s="73">
        <v>44089</v>
      </c>
      <c r="B222">
        <v>106</v>
      </c>
      <c r="C222">
        <v>104</v>
      </c>
      <c r="D222">
        <v>109</v>
      </c>
      <c r="E222">
        <v>111</v>
      </c>
      <c r="F222">
        <v>102</v>
      </c>
    </row>
    <row r="223" spans="1:6" x14ac:dyDescent="0.25">
      <c r="A223" s="73">
        <v>44090</v>
      </c>
      <c r="B223">
        <v>109</v>
      </c>
      <c r="C223">
        <v>107</v>
      </c>
      <c r="D223">
        <v>112</v>
      </c>
      <c r="E223">
        <v>110</v>
      </c>
      <c r="F223">
        <v>103</v>
      </c>
    </row>
    <row r="224" spans="1:6" x14ac:dyDescent="0.25">
      <c r="A224" s="73">
        <v>44091</v>
      </c>
      <c r="B224">
        <v>109</v>
      </c>
      <c r="C224">
        <v>107</v>
      </c>
      <c r="D224">
        <v>112</v>
      </c>
      <c r="E224">
        <v>109</v>
      </c>
      <c r="F224">
        <v>103</v>
      </c>
    </row>
    <row r="225" spans="1:6" x14ac:dyDescent="0.25">
      <c r="A225" s="73">
        <v>44092</v>
      </c>
      <c r="B225">
        <v>110</v>
      </c>
      <c r="C225">
        <v>107</v>
      </c>
      <c r="D225">
        <v>113</v>
      </c>
      <c r="E225">
        <v>109</v>
      </c>
      <c r="F225">
        <v>102</v>
      </c>
    </row>
    <row r="226" spans="1:6" x14ac:dyDescent="0.25">
      <c r="A226" s="73">
        <v>44093</v>
      </c>
      <c r="B226">
        <v>110</v>
      </c>
      <c r="C226">
        <v>107</v>
      </c>
      <c r="D226">
        <v>114</v>
      </c>
      <c r="E226">
        <v>108</v>
      </c>
      <c r="F226">
        <v>100</v>
      </c>
    </row>
    <row r="227" spans="1:6" x14ac:dyDescent="0.25">
      <c r="A227" s="73">
        <v>44094</v>
      </c>
      <c r="B227">
        <v>110</v>
      </c>
      <c r="C227">
        <v>106</v>
      </c>
      <c r="D227">
        <v>115</v>
      </c>
      <c r="E227">
        <v>106</v>
      </c>
      <c r="F227">
        <v>99</v>
      </c>
    </row>
    <row r="228" spans="1:6" x14ac:dyDescent="0.25">
      <c r="A228" s="73">
        <v>44095</v>
      </c>
      <c r="B228">
        <v>104</v>
      </c>
      <c r="C228">
        <v>99</v>
      </c>
      <c r="D228">
        <v>112</v>
      </c>
      <c r="E228">
        <v>104</v>
      </c>
      <c r="F228">
        <v>94</v>
      </c>
    </row>
    <row r="229" spans="1:6" x14ac:dyDescent="0.25">
      <c r="A229" s="73">
        <v>44096</v>
      </c>
      <c r="B229">
        <v>118</v>
      </c>
      <c r="C229">
        <v>113</v>
      </c>
      <c r="D229">
        <v>127</v>
      </c>
      <c r="E229">
        <v>105</v>
      </c>
      <c r="F229">
        <v>85</v>
      </c>
    </row>
    <row r="230" spans="1:6" x14ac:dyDescent="0.25">
      <c r="A230" s="73">
        <v>44097</v>
      </c>
      <c r="B230">
        <v>115</v>
      </c>
      <c r="C230">
        <v>110</v>
      </c>
      <c r="D230">
        <v>124</v>
      </c>
      <c r="E230">
        <v>104</v>
      </c>
      <c r="F230">
        <v>82</v>
      </c>
    </row>
    <row r="231" spans="1:6" x14ac:dyDescent="0.25">
      <c r="A231" s="73">
        <v>44098</v>
      </c>
      <c r="B231">
        <v>114</v>
      </c>
      <c r="C231">
        <v>108</v>
      </c>
      <c r="D231">
        <v>123</v>
      </c>
      <c r="E231">
        <v>103</v>
      </c>
      <c r="F231">
        <v>80</v>
      </c>
    </row>
    <row r="232" spans="1:6" x14ac:dyDescent="0.25">
      <c r="A232" s="73">
        <v>44099</v>
      </c>
      <c r="B232">
        <v>112</v>
      </c>
      <c r="C232">
        <v>106</v>
      </c>
      <c r="D232">
        <v>121</v>
      </c>
      <c r="E232">
        <v>100</v>
      </c>
      <c r="F232">
        <v>77</v>
      </c>
    </row>
    <row r="233" spans="1:6" x14ac:dyDescent="0.25">
      <c r="A233" s="73">
        <v>44100</v>
      </c>
      <c r="B233">
        <v>112</v>
      </c>
      <c r="C233">
        <v>106</v>
      </c>
      <c r="D233">
        <v>121</v>
      </c>
      <c r="E233">
        <v>97</v>
      </c>
      <c r="F233">
        <v>72</v>
      </c>
    </row>
    <row r="234" spans="1:6" x14ac:dyDescent="0.25">
      <c r="A234" s="73">
        <v>44101</v>
      </c>
      <c r="B234">
        <v>112</v>
      </c>
      <c r="C234">
        <v>105</v>
      </c>
      <c r="D234">
        <v>121</v>
      </c>
      <c r="E234">
        <v>95</v>
      </c>
      <c r="F234">
        <v>66</v>
      </c>
    </row>
    <row r="235" spans="1:6" x14ac:dyDescent="0.25">
      <c r="A235" s="73">
        <v>44102</v>
      </c>
      <c r="B235">
        <v>111</v>
      </c>
      <c r="C235">
        <v>104</v>
      </c>
      <c r="D235">
        <v>120</v>
      </c>
      <c r="E235">
        <v>93</v>
      </c>
      <c r="F235">
        <v>64</v>
      </c>
    </row>
    <row r="236" spans="1:6" x14ac:dyDescent="0.25">
      <c r="A236" s="73">
        <v>44103</v>
      </c>
      <c r="B236">
        <v>111</v>
      </c>
      <c r="C236">
        <v>105</v>
      </c>
      <c r="D236">
        <v>120</v>
      </c>
      <c r="E236">
        <v>91</v>
      </c>
      <c r="F236">
        <v>63</v>
      </c>
    </row>
    <row r="237" spans="1:6" x14ac:dyDescent="0.25">
      <c r="A237" s="73">
        <v>44104</v>
      </c>
      <c r="B237">
        <v>111</v>
      </c>
      <c r="C237">
        <v>105</v>
      </c>
      <c r="D237">
        <v>121</v>
      </c>
      <c r="E237">
        <v>90</v>
      </c>
      <c r="F237">
        <v>62</v>
      </c>
    </row>
    <row r="238" spans="1:6" x14ac:dyDescent="0.25">
      <c r="A238" s="73">
        <v>44105</v>
      </c>
      <c r="B238">
        <v>111</v>
      </c>
      <c r="C238">
        <v>105</v>
      </c>
      <c r="D238">
        <v>120</v>
      </c>
      <c r="E238">
        <v>88</v>
      </c>
      <c r="F238">
        <v>59</v>
      </c>
    </row>
    <row r="239" spans="1:6" x14ac:dyDescent="0.25">
      <c r="A239" s="73">
        <v>44106</v>
      </c>
      <c r="B239">
        <v>111</v>
      </c>
      <c r="C239">
        <v>105</v>
      </c>
      <c r="D239">
        <v>119</v>
      </c>
      <c r="E239">
        <v>86</v>
      </c>
      <c r="F239">
        <v>57</v>
      </c>
    </row>
    <row r="240" spans="1:6" x14ac:dyDescent="0.25">
      <c r="A240" s="73">
        <v>44107</v>
      </c>
      <c r="B240">
        <v>109</v>
      </c>
      <c r="C240">
        <v>104</v>
      </c>
      <c r="D240">
        <v>116</v>
      </c>
      <c r="E240">
        <v>85</v>
      </c>
      <c r="F240">
        <v>55</v>
      </c>
    </row>
    <row r="241" spans="1:6" x14ac:dyDescent="0.25">
      <c r="A241" s="73">
        <v>44108</v>
      </c>
      <c r="B241">
        <v>108</v>
      </c>
      <c r="C241">
        <v>104</v>
      </c>
      <c r="D241">
        <v>115</v>
      </c>
      <c r="E241">
        <v>84</v>
      </c>
      <c r="F241">
        <v>53</v>
      </c>
    </row>
    <row r="242" spans="1:6" x14ac:dyDescent="0.25">
      <c r="A242" s="73">
        <v>44109</v>
      </c>
      <c r="B242">
        <v>108</v>
      </c>
      <c r="C242">
        <v>105</v>
      </c>
      <c r="D242">
        <v>114</v>
      </c>
      <c r="E242">
        <v>83</v>
      </c>
      <c r="F242">
        <v>53</v>
      </c>
    </row>
    <row r="243" spans="1:6" x14ac:dyDescent="0.25">
      <c r="A243" s="73">
        <v>44110</v>
      </c>
      <c r="B243">
        <v>108</v>
      </c>
      <c r="C243">
        <v>104</v>
      </c>
      <c r="D243">
        <v>114</v>
      </c>
      <c r="E243">
        <v>83</v>
      </c>
      <c r="F243">
        <v>51</v>
      </c>
    </row>
    <row r="244" spans="1:6" x14ac:dyDescent="0.25">
      <c r="A244" s="73">
        <v>44111</v>
      </c>
      <c r="B244">
        <v>107</v>
      </c>
      <c r="C244">
        <v>104</v>
      </c>
      <c r="D244">
        <v>112</v>
      </c>
      <c r="E244">
        <v>81</v>
      </c>
      <c r="F244">
        <v>49</v>
      </c>
    </row>
    <row r="245" spans="1:6" x14ac:dyDescent="0.25">
      <c r="A245" s="73">
        <v>44112</v>
      </c>
      <c r="B245">
        <v>106</v>
      </c>
      <c r="C245">
        <v>102</v>
      </c>
      <c r="D245">
        <v>112</v>
      </c>
      <c r="E245">
        <v>82</v>
      </c>
      <c r="F245">
        <v>48</v>
      </c>
    </row>
    <row r="246" spans="1:6" x14ac:dyDescent="0.25">
      <c r="A246" s="73">
        <v>44113</v>
      </c>
      <c r="B246">
        <v>107</v>
      </c>
      <c r="C246">
        <v>103</v>
      </c>
      <c r="D246">
        <v>113</v>
      </c>
      <c r="E246">
        <v>82</v>
      </c>
      <c r="F246">
        <v>48</v>
      </c>
    </row>
    <row r="247" spans="1:6" x14ac:dyDescent="0.25">
      <c r="A247" s="73">
        <v>44114</v>
      </c>
      <c r="B247">
        <v>108</v>
      </c>
      <c r="C247">
        <v>103</v>
      </c>
      <c r="D247">
        <v>114</v>
      </c>
      <c r="E247">
        <v>83</v>
      </c>
      <c r="F247">
        <v>49</v>
      </c>
    </row>
    <row r="248" spans="1:6" x14ac:dyDescent="0.25">
      <c r="A248" s="73">
        <v>44115</v>
      </c>
      <c r="B248">
        <v>109</v>
      </c>
      <c r="C248">
        <v>104</v>
      </c>
      <c r="D248">
        <v>116</v>
      </c>
      <c r="E248">
        <v>82</v>
      </c>
      <c r="F248">
        <v>49</v>
      </c>
    </row>
    <row r="249" spans="1:6" x14ac:dyDescent="0.25">
      <c r="A249" s="73">
        <v>44116</v>
      </c>
      <c r="B249">
        <v>110</v>
      </c>
      <c r="C249">
        <v>106</v>
      </c>
      <c r="D249">
        <v>117</v>
      </c>
      <c r="E249">
        <v>81</v>
      </c>
      <c r="F249">
        <v>48</v>
      </c>
    </row>
    <row r="250" spans="1:6" x14ac:dyDescent="0.25">
      <c r="A250" s="73">
        <v>44117</v>
      </c>
      <c r="B250">
        <v>110</v>
      </c>
      <c r="C250">
        <v>106</v>
      </c>
      <c r="D250">
        <v>117</v>
      </c>
      <c r="E250">
        <v>79</v>
      </c>
      <c r="F250">
        <v>47</v>
      </c>
    </row>
    <row r="251" spans="1:6" x14ac:dyDescent="0.25">
      <c r="A251" s="73">
        <v>44118</v>
      </c>
      <c r="B251">
        <v>111</v>
      </c>
      <c r="C251">
        <v>107</v>
      </c>
      <c r="D251">
        <v>119</v>
      </c>
      <c r="E251">
        <v>79</v>
      </c>
      <c r="F251">
        <v>47</v>
      </c>
    </row>
    <row r="252" spans="1:6" x14ac:dyDescent="0.25">
      <c r="A252" s="73">
        <v>44119</v>
      </c>
      <c r="B252">
        <v>113</v>
      </c>
      <c r="C252">
        <v>109</v>
      </c>
      <c r="D252">
        <v>120</v>
      </c>
      <c r="E252">
        <v>74</v>
      </c>
      <c r="F252">
        <v>45</v>
      </c>
    </row>
    <row r="253" spans="1:6" x14ac:dyDescent="0.25">
      <c r="A253" s="73">
        <v>44120</v>
      </c>
      <c r="B253">
        <v>114</v>
      </c>
      <c r="C253">
        <v>110</v>
      </c>
      <c r="D253">
        <v>120</v>
      </c>
      <c r="E253">
        <v>66</v>
      </c>
      <c r="F253">
        <v>41</v>
      </c>
    </row>
    <row r="254" spans="1:6" x14ac:dyDescent="0.25">
      <c r="A254" s="73">
        <v>44121</v>
      </c>
      <c r="B254">
        <v>115</v>
      </c>
      <c r="C254">
        <v>111</v>
      </c>
      <c r="D254">
        <v>121</v>
      </c>
      <c r="E254">
        <v>59</v>
      </c>
      <c r="F254">
        <v>36</v>
      </c>
    </row>
    <row r="255" spans="1:6" x14ac:dyDescent="0.25">
      <c r="A255" s="73">
        <v>44122</v>
      </c>
      <c r="B255">
        <v>114</v>
      </c>
      <c r="C255">
        <v>110</v>
      </c>
      <c r="D255">
        <v>120</v>
      </c>
      <c r="E255">
        <v>55</v>
      </c>
      <c r="F255">
        <v>28</v>
      </c>
    </row>
    <row r="256" spans="1:6" x14ac:dyDescent="0.25">
      <c r="A256" s="73">
        <v>44123</v>
      </c>
      <c r="B256">
        <v>113</v>
      </c>
      <c r="C256">
        <v>109</v>
      </c>
      <c r="D256">
        <v>120</v>
      </c>
      <c r="E256">
        <v>52</v>
      </c>
      <c r="F256">
        <v>26</v>
      </c>
    </row>
    <row r="257" spans="1:6" x14ac:dyDescent="0.25">
      <c r="A257" s="73">
        <v>44124</v>
      </c>
      <c r="B257">
        <v>113</v>
      </c>
      <c r="C257">
        <v>109</v>
      </c>
      <c r="D257">
        <v>120</v>
      </c>
      <c r="E257">
        <v>49</v>
      </c>
      <c r="F257">
        <v>24</v>
      </c>
    </row>
    <row r="258" spans="1:6" x14ac:dyDescent="0.25">
      <c r="A258" s="73">
        <v>44125</v>
      </c>
      <c r="B258">
        <v>113</v>
      </c>
      <c r="C258">
        <v>109</v>
      </c>
      <c r="D258">
        <v>119</v>
      </c>
      <c r="E258">
        <v>45</v>
      </c>
      <c r="F258">
        <v>22</v>
      </c>
    </row>
    <row r="259" spans="1:6" x14ac:dyDescent="0.25">
      <c r="A259" s="73">
        <v>44126</v>
      </c>
      <c r="B259">
        <v>115</v>
      </c>
      <c r="C259">
        <v>112</v>
      </c>
      <c r="D259">
        <v>120</v>
      </c>
      <c r="E259">
        <v>47</v>
      </c>
      <c r="F259">
        <v>21</v>
      </c>
    </row>
    <row r="260" spans="1:6" x14ac:dyDescent="0.25">
      <c r="A260" s="73">
        <v>44127</v>
      </c>
      <c r="B260">
        <v>123</v>
      </c>
      <c r="C260">
        <v>120</v>
      </c>
      <c r="D260">
        <v>128</v>
      </c>
      <c r="E260">
        <v>48</v>
      </c>
      <c r="F260">
        <v>20</v>
      </c>
    </row>
    <row r="261" spans="1:6" x14ac:dyDescent="0.25">
      <c r="A261" s="73">
        <v>44128</v>
      </c>
      <c r="B261">
        <v>116</v>
      </c>
      <c r="C261">
        <v>116</v>
      </c>
      <c r="D261">
        <v>116</v>
      </c>
      <c r="E261">
        <v>45</v>
      </c>
      <c r="F261">
        <v>19</v>
      </c>
    </row>
    <row r="262" spans="1:6" x14ac:dyDescent="0.25">
      <c r="A262" s="73">
        <v>44129</v>
      </c>
      <c r="B262">
        <v>113</v>
      </c>
      <c r="C262">
        <v>115</v>
      </c>
      <c r="D262">
        <v>109</v>
      </c>
      <c r="E262">
        <v>43</v>
      </c>
      <c r="F262">
        <v>18</v>
      </c>
    </row>
    <row r="263" spans="1:6" x14ac:dyDescent="0.25">
      <c r="A263" s="73">
        <v>44130</v>
      </c>
      <c r="B263">
        <v>109</v>
      </c>
      <c r="C263">
        <v>114</v>
      </c>
      <c r="D263">
        <v>102</v>
      </c>
      <c r="E263">
        <v>41</v>
      </c>
      <c r="F263">
        <v>17</v>
      </c>
    </row>
    <row r="264" spans="1:6" x14ac:dyDescent="0.25">
      <c r="A264" s="73">
        <v>44131</v>
      </c>
      <c r="B264">
        <v>106</v>
      </c>
      <c r="C264">
        <v>112</v>
      </c>
      <c r="D264">
        <v>95</v>
      </c>
      <c r="E264">
        <v>38</v>
      </c>
      <c r="F264">
        <v>17</v>
      </c>
    </row>
    <row r="265" spans="1:6" x14ac:dyDescent="0.25">
      <c r="A265" s="73">
        <v>44132</v>
      </c>
      <c r="B265">
        <v>102</v>
      </c>
      <c r="C265">
        <v>111</v>
      </c>
      <c r="D265">
        <v>88</v>
      </c>
      <c r="E265">
        <v>35</v>
      </c>
      <c r="F265">
        <v>15</v>
      </c>
    </row>
    <row r="266" spans="1:6" x14ac:dyDescent="0.25">
      <c r="A266" s="73">
        <v>44133</v>
      </c>
      <c r="B266">
        <v>97</v>
      </c>
      <c r="C266">
        <v>108</v>
      </c>
      <c r="D266">
        <v>79</v>
      </c>
      <c r="E266">
        <v>31</v>
      </c>
      <c r="F266">
        <v>14</v>
      </c>
    </row>
    <row r="267" spans="1:6" x14ac:dyDescent="0.25">
      <c r="A267" s="73">
        <v>44134</v>
      </c>
      <c r="B267">
        <v>84</v>
      </c>
      <c r="C267">
        <v>99</v>
      </c>
      <c r="D267">
        <v>62</v>
      </c>
      <c r="E267">
        <v>28</v>
      </c>
      <c r="F267">
        <v>12</v>
      </c>
    </row>
    <row r="268" spans="1:6" x14ac:dyDescent="0.25">
      <c r="A268" s="73">
        <v>44135</v>
      </c>
      <c r="B268">
        <v>85</v>
      </c>
      <c r="C268">
        <v>101</v>
      </c>
      <c r="D268">
        <v>62</v>
      </c>
      <c r="E268">
        <v>28</v>
      </c>
      <c r="F268">
        <v>12</v>
      </c>
    </row>
    <row r="269" spans="1:6" x14ac:dyDescent="0.25">
      <c r="A269" s="73">
        <v>44136</v>
      </c>
      <c r="B269">
        <v>81</v>
      </c>
      <c r="C269">
        <v>95</v>
      </c>
      <c r="D269">
        <v>61</v>
      </c>
      <c r="E269">
        <v>29</v>
      </c>
      <c r="F269">
        <v>12</v>
      </c>
    </row>
    <row r="270" spans="1:6" x14ac:dyDescent="0.25">
      <c r="A270" s="73">
        <v>44137</v>
      </c>
      <c r="B270">
        <v>84</v>
      </c>
      <c r="C270">
        <v>96</v>
      </c>
      <c r="D270">
        <v>65</v>
      </c>
      <c r="E270">
        <v>30</v>
      </c>
      <c r="F270">
        <v>13</v>
      </c>
    </row>
    <row r="271" spans="1:6" x14ac:dyDescent="0.25">
      <c r="A271" s="73">
        <v>44138</v>
      </c>
      <c r="B271">
        <v>85</v>
      </c>
      <c r="C271">
        <v>96</v>
      </c>
      <c r="D271">
        <v>69</v>
      </c>
      <c r="E271">
        <v>32</v>
      </c>
      <c r="F271">
        <v>13</v>
      </c>
    </row>
    <row r="272" spans="1:6" x14ac:dyDescent="0.25">
      <c r="A272" s="73">
        <v>44139</v>
      </c>
      <c r="B272">
        <v>87</v>
      </c>
      <c r="C272">
        <v>96</v>
      </c>
      <c r="D272">
        <v>74</v>
      </c>
      <c r="E272">
        <v>34</v>
      </c>
      <c r="F272">
        <v>13</v>
      </c>
    </row>
    <row r="273" spans="1:6" x14ac:dyDescent="0.25">
      <c r="A273" s="73">
        <v>44140</v>
      </c>
      <c r="B273">
        <v>89</v>
      </c>
      <c r="C273">
        <v>95</v>
      </c>
      <c r="D273">
        <v>78</v>
      </c>
      <c r="E273">
        <v>35</v>
      </c>
      <c r="F273">
        <v>13</v>
      </c>
    </row>
    <row r="274" spans="1:6" x14ac:dyDescent="0.25">
      <c r="A274" s="73">
        <v>44141</v>
      </c>
      <c r="B274">
        <v>91</v>
      </c>
      <c r="C274">
        <v>95</v>
      </c>
      <c r="D274">
        <v>85</v>
      </c>
      <c r="E274">
        <v>38</v>
      </c>
      <c r="F274">
        <v>13</v>
      </c>
    </row>
    <row r="275" spans="1:6" x14ac:dyDescent="0.25">
      <c r="A275" s="73">
        <v>44142</v>
      </c>
      <c r="B275">
        <v>94</v>
      </c>
      <c r="C275">
        <v>95</v>
      </c>
      <c r="D275">
        <v>92</v>
      </c>
      <c r="E275">
        <v>40</v>
      </c>
      <c r="F275">
        <v>14</v>
      </c>
    </row>
    <row r="276" spans="1:6" x14ac:dyDescent="0.25">
      <c r="A276" s="73">
        <v>44143</v>
      </c>
      <c r="B276">
        <v>101</v>
      </c>
      <c r="C276">
        <v>103</v>
      </c>
      <c r="D276">
        <v>98</v>
      </c>
      <c r="E276">
        <v>41</v>
      </c>
      <c r="F276">
        <v>14</v>
      </c>
    </row>
    <row r="277" spans="1:6" x14ac:dyDescent="0.25">
      <c r="A277" s="73">
        <v>44144</v>
      </c>
      <c r="B277">
        <v>101</v>
      </c>
      <c r="C277">
        <v>102</v>
      </c>
      <c r="D277">
        <v>100</v>
      </c>
      <c r="E277">
        <v>42</v>
      </c>
      <c r="F277">
        <v>14</v>
      </c>
    </row>
    <row r="278" spans="1:6" x14ac:dyDescent="0.25">
      <c r="A278" s="73">
        <v>44145</v>
      </c>
      <c r="B278">
        <v>103</v>
      </c>
      <c r="C278">
        <v>103</v>
      </c>
      <c r="D278">
        <v>102</v>
      </c>
      <c r="E278">
        <v>42</v>
      </c>
      <c r="F278">
        <v>14</v>
      </c>
    </row>
    <row r="279" spans="1:6" x14ac:dyDescent="0.25">
      <c r="A279" s="73">
        <v>44146</v>
      </c>
      <c r="B279">
        <v>104</v>
      </c>
      <c r="C279">
        <v>105</v>
      </c>
      <c r="D279">
        <v>103</v>
      </c>
      <c r="E279">
        <v>43</v>
      </c>
      <c r="F279">
        <v>14</v>
      </c>
    </row>
    <row r="280" spans="1:6" x14ac:dyDescent="0.25">
      <c r="A280" s="73">
        <v>44147</v>
      </c>
      <c r="B280">
        <v>107</v>
      </c>
      <c r="C280">
        <v>107</v>
      </c>
      <c r="D280">
        <v>106</v>
      </c>
      <c r="E280">
        <v>43</v>
      </c>
      <c r="F280">
        <v>14</v>
      </c>
    </row>
    <row r="281" spans="1:6" x14ac:dyDescent="0.25">
      <c r="A281" s="73">
        <v>44148</v>
      </c>
      <c r="B281">
        <v>110</v>
      </c>
      <c r="C281">
        <v>110</v>
      </c>
      <c r="D281">
        <v>110</v>
      </c>
      <c r="E281">
        <v>44</v>
      </c>
      <c r="F281">
        <v>15</v>
      </c>
    </row>
    <row r="282" spans="1:6" x14ac:dyDescent="0.25">
      <c r="A282" s="73">
        <v>44149</v>
      </c>
      <c r="B282">
        <v>113</v>
      </c>
      <c r="C282">
        <v>112</v>
      </c>
      <c r="D282">
        <v>115</v>
      </c>
      <c r="E282">
        <v>45</v>
      </c>
      <c r="F282">
        <v>15</v>
      </c>
    </row>
    <row r="283" spans="1:6" x14ac:dyDescent="0.25">
      <c r="A283" s="73">
        <v>44150</v>
      </c>
      <c r="B283">
        <v>116</v>
      </c>
      <c r="C283">
        <v>114</v>
      </c>
      <c r="D283">
        <v>119</v>
      </c>
      <c r="E283">
        <v>45</v>
      </c>
      <c r="F283">
        <v>16</v>
      </c>
    </row>
    <row r="284" spans="1:6" x14ac:dyDescent="0.25">
      <c r="A284" s="73">
        <v>44151</v>
      </c>
      <c r="B284">
        <v>123</v>
      </c>
      <c r="C284">
        <v>121</v>
      </c>
      <c r="D284">
        <v>126</v>
      </c>
      <c r="E284">
        <v>46</v>
      </c>
      <c r="F284">
        <v>17</v>
      </c>
    </row>
    <row r="285" spans="1:6" x14ac:dyDescent="0.25">
      <c r="A285" s="73">
        <v>44152</v>
      </c>
      <c r="B285">
        <v>109</v>
      </c>
      <c r="C285">
        <v>107</v>
      </c>
      <c r="D285">
        <v>112</v>
      </c>
      <c r="E285">
        <v>44</v>
      </c>
      <c r="F285">
        <v>17</v>
      </c>
    </row>
    <row r="286" spans="1:6" x14ac:dyDescent="0.25">
      <c r="A286" s="73">
        <v>44153</v>
      </c>
      <c r="B286">
        <v>112</v>
      </c>
      <c r="C286">
        <v>109</v>
      </c>
      <c r="D286">
        <v>117</v>
      </c>
      <c r="E286">
        <v>44</v>
      </c>
      <c r="F286">
        <v>18</v>
      </c>
    </row>
    <row r="287" spans="1:6" x14ac:dyDescent="0.25">
      <c r="A287" s="73">
        <v>44154</v>
      </c>
      <c r="B287">
        <v>114</v>
      </c>
      <c r="C287">
        <v>111</v>
      </c>
      <c r="D287">
        <v>119</v>
      </c>
      <c r="E287">
        <v>45</v>
      </c>
      <c r="F287">
        <v>18</v>
      </c>
    </row>
    <row r="288" spans="1:6" x14ac:dyDescent="0.25">
      <c r="A288" s="73">
        <v>44155</v>
      </c>
      <c r="B288">
        <v>115</v>
      </c>
      <c r="C288">
        <v>111</v>
      </c>
      <c r="D288">
        <v>121</v>
      </c>
      <c r="E288">
        <v>45</v>
      </c>
      <c r="F288">
        <v>18</v>
      </c>
    </row>
    <row r="289" spans="1:6" x14ac:dyDescent="0.25">
      <c r="A289" s="73">
        <v>44156</v>
      </c>
      <c r="B289">
        <v>115</v>
      </c>
      <c r="C289">
        <v>110</v>
      </c>
      <c r="D289">
        <v>122</v>
      </c>
      <c r="E289">
        <v>46</v>
      </c>
      <c r="F289">
        <v>18</v>
      </c>
    </row>
    <row r="290" spans="1:6" x14ac:dyDescent="0.25">
      <c r="A290" s="73">
        <v>44157</v>
      </c>
      <c r="B290">
        <v>114</v>
      </c>
      <c r="C290">
        <v>109</v>
      </c>
      <c r="D290">
        <v>122</v>
      </c>
      <c r="E290">
        <v>46</v>
      </c>
      <c r="F290">
        <v>19</v>
      </c>
    </row>
    <row r="291" spans="1:6" x14ac:dyDescent="0.25">
      <c r="A291" s="73">
        <v>44158</v>
      </c>
      <c r="B291">
        <v>109</v>
      </c>
      <c r="C291">
        <v>102</v>
      </c>
      <c r="D291">
        <v>118</v>
      </c>
      <c r="E291">
        <v>45</v>
      </c>
      <c r="F291">
        <v>19</v>
      </c>
    </row>
    <row r="292" spans="1:6" x14ac:dyDescent="0.25">
      <c r="A292" s="73">
        <v>44159</v>
      </c>
      <c r="B292">
        <v>125</v>
      </c>
      <c r="C292">
        <v>117</v>
      </c>
      <c r="D292">
        <v>136</v>
      </c>
      <c r="E292">
        <v>48</v>
      </c>
      <c r="F292">
        <v>19</v>
      </c>
    </row>
    <row r="293" spans="1:6" x14ac:dyDescent="0.25">
      <c r="A293" s="73">
        <v>44160</v>
      </c>
      <c r="B293">
        <v>123</v>
      </c>
      <c r="C293">
        <v>116</v>
      </c>
      <c r="D293">
        <v>135</v>
      </c>
      <c r="E293">
        <v>48</v>
      </c>
      <c r="F293">
        <v>19</v>
      </c>
    </row>
    <row r="294" spans="1:6" x14ac:dyDescent="0.25">
      <c r="A294" s="73">
        <v>44161</v>
      </c>
      <c r="B294">
        <v>122</v>
      </c>
      <c r="C294">
        <v>113</v>
      </c>
      <c r="D294">
        <v>135</v>
      </c>
      <c r="E294">
        <v>48</v>
      </c>
      <c r="F294">
        <v>19</v>
      </c>
    </row>
    <row r="295" spans="1:6" x14ac:dyDescent="0.25">
      <c r="A295" s="73">
        <v>44162</v>
      </c>
      <c r="B295">
        <v>123</v>
      </c>
      <c r="C295">
        <v>112</v>
      </c>
      <c r="D295">
        <v>140</v>
      </c>
      <c r="E295">
        <v>48</v>
      </c>
      <c r="F295">
        <v>20</v>
      </c>
    </row>
    <row r="296" spans="1:6" x14ac:dyDescent="0.25">
      <c r="A296" s="73">
        <v>44163</v>
      </c>
      <c r="B296">
        <v>124</v>
      </c>
      <c r="C296">
        <v>112</v>
      </c>
      <c r="D296">
        <v>143</v>
      </c>
      <c r="E296">
        <v>47</v>
      </c>
      <c r="F296">
        <v>20</v>
      </c>
    </row>
    <row r="297" spans="1:6" x14ac:dyDescent="0.25">
      <c r="A297" s="73">
        <v>44164</v>
      </c>
      <c r="B297">
        <v>126</v>
      </c>
      <c r="C297">
        <v>112</v>
      </c>
      <c r="D297">
        <v>146</v>
      </c>
      <c r="E297">
        <v>47</v>
      </c>
      <c r="F297">
        <v>21</v>
      </c>
    </row>
    <row r="298" spans="1:6" x14ac:dyDescent="0.25">
      <c r="A298" s="73">
        <v>44165</v>
      </c>
      <c r="B298">
        <v>126</v>
      </c>
      <c r="C298">
        <v>113</v>
      </c>
      <c r="D298">
        <v>147</v>
      </c>
      <c r="E298">
        <v>48</v>
      </c>
      <c r="F298">
        <v>21</v>
      </c>
    </row>
    <row r="299" spans="1:6" x14ac:dyDescent="0.25">
      <c r="A299" s="73">
        <v>44166</v>
      </c>
      <c r="B299">
        <v>127</v>
      </c>
      <c r="C299">
        <v>113</v>
      </c>
      <c r="D299">
        <v>147</v>
      </c>
      <c r="E299">
        <v>48</v>
      </c>
      <c r="F299">
        <v>22</v>
      </c>
    </row>
    <row r="300" spans="1:6" x14ac:dyDescent="0.25">
      <c r="A300" s="73">
        <v>44167</v>
      </c>
      <c r="B300">
        <v>127</v>
      </c>
      <c r="C300">
        <v>114</v>
      </c>
      <c r="D300">
        <v>148</v>
      </c>
      <c r="E300">
        <v>48</v>
      </c>
      <c r="F300">
        <v>22</v>
      </c>
    </row>
    <row r="301" spans="1:6" x14ac:dyDescent="0.25">
      <c r="A301" s="73">
        <v>44168</v>
      </c>
      <c r="B301">
        <v>129</v>
      </c>
      <c r="C301">
        <v>116</v>
      </c>
      <c r="D301">
        <v>148</v>
      </c>
      <c r="E301">
        <v>48</v>
      </c>
      <c r="F301">
        <v>23</v>
      </c>
    </row>
    <row r="302" spans="1:6" x14ac:dyDescent="0.25">
      <c r="A302" s="73">
        <v>44169</v>
      </c>
      <c r="B302">
        <v>130</v>
      </c>
      <c r="C302">
        <v>120</v>
      </c>
      <c r="D302">
        <v>145</v>
      </c>
      <c r="E302">
        <v>48</v>
      </c>
      <c r="F302">
        <v>23</v>
      </c>
    </row>
    <row r="303" spans="1:6" x14ac:dyDescent="0.25">
      <c r="A303" s="73">
        <v>44170</v>
      </c>
      <c r="B303">
        <v>132</v>
      </c>
      <c r="C303">
        <v>125</v>
      </c>
      <c r="D303">
        <v>143</v>
      </c>
      <c r="E303">
        <v>48</v>
      </c>
      <c r="F303">
        <v>23</v>
      </c>
    </row>
    <row r="304" spans="1:6" x14ac:dyDescent="0.25">
      <c r="A304" s="73">
        <v>44171</v>
      </c>
      <c r="B304">
        <v>131</v>
      </c>
      <c r="C304">
        <v>126</v>
      </c>
      <c r="D304">
        <v>140</v>
      </c>
      <c r="E304">
        <v>49</v>
      </c>
      <c r="F304">
        <v>23</v>
      </c>
    </row>
    <row r="305" spans="1:6" x14ac:dyDescent="0.25">
      <c r="A305" s="73">
        <v>44173</v>
      </c>
      <c r="B305">
        <v>131</v>
      </c>
      <c r="C305">
        <v>125</v>
      </c>
      <c r="D305">
        <v>140</v>
      </c>
      <c r="E305">
        <v>48</v>
      </c>
      <c r="F305">
        <v>22</v>
      </c>
    </row>
    <row r="306" spans="1:6" x14ac:dyDescent="0.25">
      <c r="A306" s="73">
        <v>44174</v>
      </c>
      <c r="B306">
        <v>133</v>
      </c>
      <c r="C306">
        <v>126</v>
      </c>
      <c r="D306">
        <v>144</v>
      </c>
      <c r="E306">
        <v>48</v>
      </c>
      <c r="F306">
        <v>21</v>
      </c>
    </row>
    <row r="307" spans="1:6" x14ac:dyDescent="0.25">
      <c r="A307" s="73">
        <v>44175</v>
      </c>
      <c r="B307">
        <v>135</v>
      </c>
      <c r="C307">
        <v>127</v>
      </c>
      <c r="D307">
        <v>148</v>
      </c>
      <c r="E307">
        <v>49</v>
      </c>
      <c r="F307">
        <v>21</v>
      </c>
    </row>
    <row r="308" spans="1:6" x14ac:dyDescent="0.25">
      <c r="A308" s="73">
        <v>44176</v>
      </c>
      <c r="B308">
        <v>140</v>
      </c>
      <c r="C308">
        <v>131</v>
      </c>
      <c r="D308">
        <v>155</v>
      </c>
      <c r="E308">
        <v>50</v>
      </c>
      <c r="F308">
        <v>21</v>
      </c>
    </row>
    <row r="309" spans="1:6" x14ac:dyDescent="0.25">
      <c r="A309" s="73">
        <v>44177</v>
      </c>
      <c r="B309">
        <v>144</v>
      </c>
      <c r="C309">
        <v>131</v>
      </c>
      <c r="D309">
        <v>164</v>
      </c>
      <c r="E309">
        <v>50</v>
      </c>
      <c r="F309">
        <v>22</v>
      </c>
    </row>
    <row r="310" spans="1:6" x14ac:dyDescent="0.25">
      <c r="A310" s="73">
        <v>44178</v>
      </c>
      <c r="B310">
        <v>147</v>
      </c>
      <c r="C310">
        <v>131</v>
      </c>
      <c r="D310">
        <v>172</v>
      </c>
      <c r="E310">
        <v>49</v>
      </c>
      <c r="F310">
        <v>22</v>
      </c>
    </row>
    <row r="311" spans="1:6" x14ac:dyDescent="0.25">
      <c r="A311" s="73">
        <v>44179</v>
      </c>
      <c r="B311">
        <v>151</v>
      </c>
      <c r="C311">
        <v>134</v>
      </c>
      <c r="D311">
        <v>178</v>
      </c>
      <c r="E311">
        <v>48</v>
      </c>
      <c r="F311">
        <v>22</v>
      </c>
    </row>
    <row r="312" spans="1:6" x14ac:dyDescent="0.25">
      <c r="A312" s="73">
        <v>44180</v>
      </c>
      <c r="B312">
        <v>159</v>
      </c>
      <c r="C312">
        <v>139</v>
      </c>
      <c r="D312">
        <v>189</v>
      </c>
      <c r="E312">
        <v>48</v>
      </c>
      <c r="F312">
        <v>22</v>
      </c>
    </row>
    <row r="313" spans="1:6" x14ac:dyDescent="0.25">
      <c r="A313" s="73">
        <v>44181</v>
      </c>
      <c r="B313">
        <v>164</v>
      </c>
      <c r="C313">
        <v>144</v>
      </c>
      <c r="D313">
        <v>196</v>
      </c>
      <c r="E313">
        <v>47</v>
      </c>
      <c r="F313">
        <v>22</v>
      </c>
    </row>
    <row r="314" spans="1:6" x14ac:dyDescent="0.25">
      <c r="A314" s="73">
        <v>44182</v>
      </c>
      <c r="B314">
        <v>172</v>
      </c>
      <c r="C314">
        <v>150</v>
      </c>
      <c r="D314">
        <v>207</v>
      </c>
      <c r="E314">
        <v>47</v>
      </c>
      <c r="F314">
        <v>22</v>
      </c>
    </row>
    <row r="315" spans="1:6" x14ac:dyDescent="0.25">
      <c r="A315" s="73">
        <v>44183</v>
      </c>
      <c r="B315">
        <v>180</v>
      </c>
      <c r="C315">
        <v>156</v>
      </c>
      <c r="D315">
        <v>216</v>
      </c>
      <c r="E315">
        <v>46</v>
      </c>
      <c r="F315">
        <v>21</v>
      </c>
    </row>
    <row r="316" spans="1:6" x14ac:dyDescent="0.25">
      <c r="A316" s="73">
        <v>44184</v>
      </c>
      <c r="B316">
        <v>187</v>
      </c>
      <c r="C316">
        <v>161</v>
      </c>
      <c r="D316">
        <v>227</v>
      </c>
      <c r="E316">
        <v>47</v>
      </c>
      <c r="F316">
        <v>21</v>
      </c>
    </row>
    <row r="317" spans="1:6" x14ac:dyDescent="0.25">
      <c r="A317" s="73">
        <v>44185</v>
      </c>
      <c r="B317">
        <v>176</v>
      </c>
      <c r="C317">
        <v>157</v>
      </c>
      <c r="D317">
        <v>205</v>
      </c>
      <c r="E317">
        <v>44</v>
      </c>
      <c r="F317">
        <v>20</v>
      </c>
    </row>
    <row r="318" spans="1:6" x14ac:dyDescent="0.25">
      <c r="A318" s="73">
        <v>44186</v>
      </c>
      <c r="B318">
        <v>168</v>
      </c>
      <c r="C318">
        <v>154</v>
      </c>
      <c r="D318">
        <v>190</v>
      </c>
      <c r="E318">
        <v>43</v>
      </c>
      <c r="F318">
        <v>18</v>
      </c>
    </row>
    <row r="319" spans="1:6" x14ac:dyDescent="0.25">
      <c r="A319" s="73">
        <v>44187</v>
      </c>
      <c r="B319">
        <v>161</v>
      </c>
      <c r="C319">
        <v>155</v>
      </c>
      <c r="D319">
        <v>171</v>
      </c>
      <c r="E319">
        <v>41</v>
      </c>
      <c r="F319">
        <v>17</v>
      </c>
    </row>
    <row r="320" spans="1:6" x14ac:dyDescent="0.25">
      <c r="A320" s="73">
        <v>44188</v>
      </c>
      <c r="B320">
        <v>155</v>
      </c>
      <c r="C320">
        <v>158</v>
      </c>
      <c r="D320">
        <v>152</v>
      </c>
      <c r="E320">
        <v>39</v>
      </c>
      <c r="F320">
        <v>16</v>
      </c>
    </row>
    <row r="321" spans="1:6" x14ac:dyDescent="0.25">
      <c r="A321" s="73">
        <v>44189</v>
      </c>
      <c r="B321">
        <v>147</v>
      </c>
      <c r="C321">
        <v>159</v>
      </c>
      <c r="D321">
        <v>128</v>
      </c>
      <c r="E321">
        <v>36</v>
      </c>
      <c r="F321">
        <v>14</v>
      </c>
    </row>
    <row r="322" spans="1:6" x14ac:dyDescent="0.25">
      <c r="A322" s="73">
        <v>44190</v>
      </c>
      <c r="B322">
        <v>118</v>
      </c>
      <c r="C322">
        <v>135</v>
      </c>
      <c r="D322">
        <v>93</v>
      </c>
      <c r="E322">
        <v>28</v>
      </c>
      <c r="F322">
        <v>12</v>
      </c>
    </row>
    <row r="323" spans="1:6" x14ac:dyDescent="0.25">
      <c r="A323" s="73">
        <v>44191</v>
      </c>
      <c r="B323">
        <v>82</v>
      </c>
      <c r="C323">
        <v>104</v>
      </c>
      <c r="D323">
        <v>49</v>
      </c>
      <c r="E323">
        <v>19</v>
      </c>
      <c r="F323">
        <v>9</v>
      </c>
    </row>
    <row r="324" spans="1:6" x14ac:dyDescent="0.25">
      <c r="A324" s="73">
        <v>44192</v>
      </c>
      <c r="B324">
        <v>70</v>
      </c>
      <c r="C324">
        <v>87</v>
      </c>
      <c r="D324">
        <v>45</v>
      </c>
      <c r="E324">
        <v>17</v>
      </c>
      <c r="F324">
        <v>8</v>
      </c>
    </row>
    <row r="325" spans="1:6" x14ac:dyDescent="0.25">
      <c r="A325" s="73">
        <v>44193</v>
      </c>
      <c r="B325">
        <v>69</v>
      </c>
      <c r="C325">
        <v>84</v>
      </c>
      <c r="D325">
        <v>45</v>
      </c>
      <c r="E325">
        <v>17</v>
      </c>
      <c r="F325">
        <v>8</v>
      </c>
    </row>
    <row r="326" spans="1:6" x14ac:dyDescent="0.25">
      <c r="A326" s="73">
        <v>44194</v>
      </c>
      <c r="B326">
        <v>62</v>
      </c>
      <c r="C326">
        <v>76</v>
      </c>
      <c r="D326">
        <v>41</v>
      </c>
      <c r="E326">
        <v>16</v>
      </c>
      <c r="F326">
        <v>8</v>
      </c>
    </row>
    <row r="327" spans="1:6" x14ac:dyDescent="0.25">
      <c r="A327" s="73">
        <v>44195</v>
      </c>
      <c r="B327">
        <v>57</v>
      </c>
      <c r="C327">
        <v>69</v>
      </c>
      <c r="D327">
        <v>39</v>
      </c>
      <c r="E327">
        <v>15</v>
      </c>
      <c r="F327">
        <v>9</v>
      </c>
    </row>
    <row r="328" spans="1:6" x14ac:dyDescent="0.25">
      <c r="A328" s="73">
        <v>44196</v>
      </c>
      <c r="B328">
        <v>56</v>
      </c>
      <c r="C328">
        <v>68</v>
      </c>
      <c r="D328">
        <v>37</v>
      </c>
      <c r="E328">
        <v>16</v>
      </c>
      <c r="F328">
        <v>12</v>
      </c>
    </row>
    <row r="329" spans="1:6" x14ac:dyDescent="0.25">
      <c r="A329" s="73">
        <v>44197</v>
      </c>
      <c r="B329">
        <v>62</v>
      </c>
      <c r="C329">
        <v>77</v>
      </c>
      <c r="D329">
        <v>39</v>
      </c>
      <c r="E329">
        <v>19</v>
      </c>
      <c r="F329">
        <v>17</v>
      </c>
    </row>
    <row r="330" spans="1:6" x14ac:dyDescent="0.25">
      <c r="A330" s="73">
        <v>44198</v>
      </c>
      <c r="B330">
        <v>68</v>
      </c>
      <c r="C330">
        <v>85</v>
      </c>
      <c r="D330">
        <v>41</v>
      </c>
      <c r="E330">
        <v>20</v>
      </c>
      <c r="F330">
        <v>20</v>
      </c>
    </row>
    <row r="331" spans="1:6" x14ac:dyDescent="0.25">
      <c r="A331" s="73">
        <v>44199</v>
      </c>
      <c r="B331">
        <v>67</v>
      </c>
      <c r="C331">
        <v>84</v>
      </c>
      <c r="D331">
        <v>40</v>
      </c>
      <c r="E331">
        <v>19</v>
      </c>
      <c r="F331">
        <v>21</v>
      </c>
    </row>
    <row r="332" spans="1:6" x14ac:dyDescent="0.25">
      <c r="A332" s="73">
        <v>44200</v>
      </c>
      <c r="B332">
        <v>66</v>
      </c>
      <c r="C332">
        <v>84</v>
      </c>
      <c r="D332">
        <v>40</v>
      </c>
      <c r="E332">
        <v>19</v>
      </c>
      <c r="F332">
        <v>20</v>
      </c>
    </row>
    <row r="333" spans="1:6" x14ac:dyDescent="0.25">
      <c r="A333" s="73">
        <v>44201</v>
      </c>
      <c r="B333">
        <v>66</v>
      </c>
      <c r="C333">
        <v>84</v>
      </c>
      <c r="D333">
        <v>39</v>
      </c>
      <c r="E333">
        <v>18</v>
      </c>
      <c r="F333">
        <v>19</v>
      </c>
    </row>
    <row r="334" spans="1:6" x14ac:dyDescent="0.25">
      <c r="A334" s="73">
        <v>44202</v>
      </c>
      <c r="B334">
        <v>49</v>
      </c>
      <c r="C334">
        <v>60</v>
      </c>
      <c r="D334">
        <v>31</v>
      </c>
      <c r="E334">
        <v>15</v>
      </c>
      <c r="F334">
        <v>15</v>
      </c>
    </row>
    <row r="335" spans="1:6" x14ac:dyDescent="0.25">
      <c r="A335" s="73">
        <v>44203</v>
      </c>
      <c r="B335">
        <v>52</v>
      </c>
      <c r="C335">
        <v>62</v>
      </c>
      <c r="D335">
        <v>36</v>
      </c>
      <c r="E335">
        <v>16</v>
      </c>
      <c r="F335">
        <v>13</v>
      </c>
    </row>
    <row r="336" spans="1:6" x14ac:dyDescent="0.25">
      <c r="A336" s="73">
        <v>44204</v>
      </c>
      <c r="B336">
        <v>66</v>
      </c>
      <c r="C336">
        <v>79</v>
      </c>
      <c r="D336">
        <v>45</v>
      </c>
      <c r="E336">
        <v>20</v>
      </c>
      <c r="F336">
        <v>12</v>
      </c>
    </row>
    <row r="337" spans="1:6" x14ac:dyDescent="0.25">
      <c r="A337" s="73">
        <v>44205</v>
      </c>
      <c r="B337">
        <v>69</v>
      </c>
      <c r="C337">
        <v>84</v>
      </c>
      <c r="D337">
        <v>46</v>
      </c>
      <c r="E337">
        <v>21</v>
      </c>
      <c r="F337">
        <v>8</v>
      </c>
    </row>
    <row r="338" spans="1:6" x14ac:dyDescent="0.25">
      <c r="A338" s="73">
        <v>44206</v>
      </c>
      <c r="B338">
        <v>70</v>
      </c>
      <c r="C338">
        <v>85</v>
      </c>
      <c r="D338">
        <v>46</v>
      </c>
      <c r="E338">
        <v>21</v>
      </c>
      <c r="F338">
        <v>6</v>
      </c>
    </row>
    <row r="339" spans="1:6" x14ac:dyDescent="0.25">
      <c r="A339" s="73">
        <v>44207</v>
      </c>
      <c r="B339">
        <v>70</v>
      </c>
      <c r="C339">
        <v>85</v>
      </c>
      <c r="D339">
        <v>48</v>
      </c>
      <c r="E339">
        <v>21</v>
      </c>
      <c r="F339">
        <v>5</v>
      </c>
    </row>
    <row r="340" spans="1:6" x14ac:dyDescent="0.25">
      <c r="A340" s="73">
        <v>44208</v>
      </c>
      <c r="B340">
        <v>68</v>
      </c>
      <c r="C340">
        <v>81</v>
      </c>
      <c r="D340">
        <v>49</v>
      </c>
      <c r="E340">
        <v>22</v>
      </c>
      <c r="F340">
        <v>6</v>
      </c>
    </row>
    <row r="341" spans="1:6" x14ac:dyDescent="0.25">
      <c r="A341" s="73">
        <v>44209</v>
      </c>
      <c r="B341">
        <v>80</v>
      </c>
      <c r="C341">
        <v>95</v>
      </c>
      <c r="D341">
        <v>56</v>
      </c>
      <c r="E341">
        <v>24</v>
      </c>
      <c r="F341">
        <v>6</v>
      </c>
    </row>
    <row r="342" spans="1:6" x14ac:dyDescent="0.25">
      <c r="A342" s="73">
        <v>44210</v>
      </c>
      <c r="B342">
        <v>79</v>
      </c>
      <c r="C342">
        <v>94</v>
      </c>
      <c r="D342">
        <v>56</v>
      </c>
      <c r="E342">
        <v>25</v>
      </c>
      <c r="F342">
        <v>7</v>
      </c>
    </row>
    <row r="343" spans="1:6" x14ac:dyDescent="0.25">
      <c r="A343" s="73">
        <v>44211</v>
      </c>
      <c r="B343">
        <v>83</v>
      </c>
      <c r="C343">
        <v>99</v>
      </c>
      <c r="D343">
        <v>57</v>
      </c>
      <c r="E343">
        <v>26</v>
      </c>
      <c r="F343">
        <v>7</v>
      </c>
    </row>
    <row r="344" spans="1:6" x14ac:dyDescent="0.25">
      <c r="A344" s="73">
        <v>44212</v>
      </c>
      <c r="B344">
        <v>84</v>
      </c>
      <c r="C344">
        <v>101</v>
      </c>
      <c r="D344">
        <v>58</v>
      </c>
      <c r="E344">
        <v>26</v>
      </c>
      <c r="F344">
        <v>7</v>
      </c>
    </row>
    <row r="345" spans="1:6" x14ac:dyDescent="0.25">
      <c r="A345" s="73">
        <v>44213</v>
      </c>
      <c r="B345">
        <v>84</v>
      </c>
      <c r="C345">
        <v>101</v>
      </c>
      <c r="D345">
        <v>58</v>
      </c>
      <c r="E345">
        <v>27</v>
      </c>
      <c r="F345">
        <v>6</v>
      </c>
    </row>
    <row r="346" spans="1:6" x14ac:dyDescent="0.25">
      <c r="A346" s="73">
        <v>44214</v>
      </c>
      <c r="B346">
        <v>85</v>
      </c>
      <c r="C346">
        <v>102</v>
      </c>
      <c r="D346">
        <v>58</v>
      </c>
      <c r="E346">
        <v>27</v>
      </c>
      <c r="F346">
        <v>7</v>
      </c>
    </row>
    <row r="347" spans="1:6" x14ac:dyDescent="0.25">
      <c r="A347" s="73">
        <v>44215</v>
      </c>
      <c r="B347">
        <v>85</v>
      </c>
      <c r="C347">
        <v>102</v>
      </c>
      <c r="D347">
        <v>58</v>
      </c>
      <c r="E347">
        <v>27</v>
      </c>
      <c r="F347">
        <v>7</v>
      </c>
    </row>
    <row r="348" spans="1:6" x14ac:dyDescent="0.25">
      <c r="A348" s="73">
        <v>44216</v>
      </c>
      <c r="B348">
        <v>85</v>
      </c>
      <c r="C348">
        <v>103</v>
      </c>
      <c r="D348">
        <v>58</v>
      </c>
      <c r="E348">
        <v>27</v>
      </c>
      <c r="F348">
        <v>7</v>
      </c>
    </row>
    <row r="349" spans="1:6" x14ac:dyDescent="0.25">
      <c r="A349" s="73">
        <v>44217</v>
      </c>
      <c r="B349">
        <v>86</v>
      </c>
      <c r="C349">
        <v>104</v>
      </c>
      <c r="D349">
        <v>59</v>
      </c>
      <c r="E349">
        <v>28</v>
      </c>
      <c r="F349">
        <v>7</v>
      </c>
    </row>
    <row r="350" spans="1:6" x14ac:dyDescent="0.25">
      <c r="A350" s="73">
        <v>44218</v>
      </c>
      <c r="B350">
        <v>84</v>
      </c>
      <c r="C350">
        <v>101</v>
      </c>
      <c r="D350">
        <v>58</v>
      </c>
      <c r="E350">
        <v>28</v>
      </c>
      <c r="F350">
        <v>8</v>
      </c>
    </row>
    <row r="351" spans="1:6" x14ac:dyDescent="0.25">
      <c r="A351" s="73">
        <v>44219</v>
      </c>
      <c r="B351">
        <v>84</v>
      </c>
      <c r="C351">
        <v>101</v>
      </c>
      <c r="D351">
        <v>58</v>
      </c>
      <c r="E351">
        <v>28</v>
      </c>
      <c r="F351">
        <v>8</v>
      </c>
    </row>
    <row r="352" spans="1:6" x14ac:dyDescent="0.25">
      <c r="A352" s="73">
        <v>44220</v>
      </c>
      <c r="B352">
        <v>84</v>
      </c>
      <c r="C352">
        <v>101</v>
      </c>
      <c r="D352">
        <v>58</v>
      </c>
      <c r="E352">
        <v>28</v>
      </c>
      <c r="F352">
        <v>8</v>
      </c>
    </row>
    <row r="353" spans="1:6" x14ac:dyDescent="0.25">
      <c r="A353" s="73">
        <v>44221</v>
      </c>
      <c r="B353">
        <v>83</v>
      </c>
      <c r="C353">
        <v>100</v>
      </c>
      <c r="D353">
        <v>57</v>
      </c>
      <c r="E353">
        <v>28</v>
      </c>
      <c r="F353">
        <v>8</v>
      </c>
    </row>
    <row r="354" spans="1:6" x14ac:dyDescent="0.25">
      <c r="A354" s="73">
        <v>44222</v>
      </c>
      <c r="B354">
        <v>83</v>
      </c>
      <c r="C354">
        <v>99</v>
      </c>
      <c r="D354">
        <v>57</v>
      </c>
      <c r="E354">
        <v>28</v>
      </c>
      <c r="F354">
        <v>8</v>
      </c>
    </row>
    <row r="355" spans="1:6" x14ac:dyDescent="0.25">
      <c r="A355" s="73">
        <v>44223</v>
      </c>
      <c r="B355">
        <v>82</v>
      </c>
      <c r="C355">
        <v>98</v>
      </c>
      <c r="D355">
        <v>57</v>
      </c>
      <c r="E355">
        <v>28</v>
      </c>
      <c r="F355">
        <v>8</v>
      </c>
    </row>
    <row r="356" spans="1:6" x14ac:dyDescent="0.25">
      <c r="A356" s="73">
        <v>44224</v>
      </c>
      <c r="B356">
        <v>81</v>
      </c>
      <c r="C356">
        <v>97</v>
      </c>
      <c r="D356">
        <v>56</v>
      </c>
      <c r="E356">
        <v>28</v>
      </c>
      <c r="F356">
        <v>8</v>
      </c>
    </row>
    <row r="357" spans="1:6" x14ac:dyDescent="0.25">
      <c r="A357" s="73">
        <v>44225</v>
      </c>
      <c r="B357">
        <v>80</v>
      </c>
      <c r="C357">
        <v>96</v>
      </c>
      <c r="D357">
        <v>55</v>
      </c>
      <c r="E357">
        <v>28</v>
      </c>
      <c r="F357">
        <v>8</v>
      </c>
    </row>
    <row r="358" spans="1:6" x14ac:dyDescent="0.25">
      <c r="A358" s="73">
        <v>44226</v>
      </c>
      <c r="B358">
        <v>80</v>
      </c>
      <c r="C358">
        <v>96</v>
      </c>
      <c r="D358">
        <v>55</v>
      </c>
      <c r="E358">
        <v>28</v>
      </c>
      <c r="F358">
        <v>9</v>
      </c>
    </row>
    <row r="359" spans="1:6" x14ac:dyDescent="0.25">
      <c r="A359" s="73">
        <v>44227</v>
      </c>
      <c r="B359">
        <v>80</v>
      </c>
      <c r="C359">
        <v>96</v>
      </c>
      <c r="D359">
        <v>55</v>
      </c>
      <c r="E359">
        <v>28</v>
      </c>
      <c r="F359">
        <v>9</v>
      </c>
    </row>
    <row r="360" spans="1:6" x14ac:dyDescent="0.25">
      <c r="A360" s="73">
        <v>44228</v>
      </c>
      <c r="B360">
        <v>80</v>
      </c>
      <c r="C360">
        <v>96</v>
      </c>
      <c r="D360">
        <v>55</v>
      </c>
      <c r="E360">
        <v>29</v>
      </c>
      <c r="F360">
        <v>10</v>
      </c>
    </row>
    <row r="361" spans="1:6" x14ac:dyDescent="0.25">
      <c r="A361" s="73">
        <v>44229</v>
      </c>
      <c r="B361">
        <v>80</v>
      </c>
      <c r="C361">
        <v>96</v>
      </c>
      <c r="D361">
        <v>55</v>
      </c>
      <c r="E361">
        <v>29</v>
      </c>
      <c r="F361">
        <v>10</v>
      </c>
    </row>
    <row r="362" spans="1:6" x14ac:dyDescent="0.25">
      <c r="A362" s="73">
        <v>44230</v>
      </c>
      <c r="B362">
        <v>81</v>
      </c>
      <c r="C362">
        <v>97</v>
      </c>
      <c r="D362">
        <v>56</v>
      </c>
      <c r="E362">
        <v>29</v>
      </c>
      <c r="F362">
        <v>10</v>
      </c>
    </row>
    <row r="363" spans="1:6" x14ac:dyDescent="0.25">
      <c r="A363" s="73">
        <v>44231</v>
      </c>
      <c r="B363">
        <v>81</v>
      </c>
      <c r="C363">
        <v>98</v>
      </c>
      <c r="D363">
        <v>56</v>
      </c>
      <c r="E363">
        <v>29</v>
      </c>
      <c r="F363">
        <v>10</v>
      </c>
    </row>
    <row r="364" spans="1:6" x14ac:dyDescent="0.25">
      <c r="A364" s="73">
        <v>44232</v>
      </c>
      <c r="B364">
        <v>82</v>
      </c>
      <c r="C364">
        <v>98</v>
      </c>
      <c r="D364">
        <v>57</v>
      </c>
      <c r="E364">
        <v>29</v>
      </c>
      <c r="F364">
        <v>9</v>
      </c>
    </row>
    <row r="365" spans="1:6" x14ac:dyDescent="0.25">
      <c r="A365" s="73">
        <v>44233</v>
      </c>
      <c r="B365">
        <v>82</v>
      </c>
      <c r="C365">
        <v>99</v>
      </c>
      <c r="D365">
        <v>57</v>
      </c>
      <c r="E365">
        <v>29</v>
      </c>
      <c r="F365">
        <v>9</v>
      </c>
    </row>
    <row r="366" spans="1:6" x14ac:dyDescent="0.25">
      <c r="A366" s="73">
        <v>44234</v>
      </c>
      <c r="B366">
        <v>82</v>
      </c>
      <c r="C366">
        <v>99</v>
      </c>
      <c r="D366">
        <v>57</v>
      </c>
      <c r="E366">
        <v>29</v>
      </c>
      <c r="F366">
        <v>9</v>
      </c>
    </row>
    <row r="367" spans="1:6" x14ac:dyDescent="0.25">
      <c r="A367" s="73">
        <v>44235</v>
      </c>
      <c r="B367">
        <v>83</v>
      </c>
      <c r="C367">
        <v>99</v>
      </c>
      <c r="D367">
        <v>57</v>
      </c>
      <c r="E367">
        <v>29</v>
      </c>
      <c r="F367">
        <v>8</v>
      </c>
    </row>
    <row r="368" spans="1:6" x14ac:dyDescent="0.25">
      <c r="A368" s="73">
        <v>44236</v>
      </c>
      <c r="B368">
        <v>83</v>
      </c>
      <c r="C368">
        <v>99</v>
      </c>
      <c r="D368">
        <v>58</v>
      </c>
      <c r="E368">
        <v>29</v>
      </c>
      <c r="F368">
        <v>8</v>
      </c>
    </row>
    <row r="369" spans="1:6" x14ac:dyDescent="0.25">
      <c r="A369" s="73">
        <v>44237</v>
      </c>
      <c r="B369">
        <v>84</v>
      </c>
      <c r="C369">
        <v>100</v>
      </c>
      <c r="D369">
        <v>58</v>
      </c>
      <c r="E369">
        <v>28</v>
      </c>
      <c r="F369">
        <v>8</v>
      </c>
    </row>
    <row r="370" spans="1:6" x14ac:dyDescent="0.25">
      <c r="A370" s="73">
        <v>44238</v>
      </c>
      <c r="B370">
        <v>84</v>
      </c>
      <c r="C370">
        <v>100</v>
      </c>
      <c r="D370">
        <v>58</v>
      </c>
      <c r="E370">
        <v>28</v>
      </c>
      <c r="F370">
        <v>8</v>
      </c>
    </row>
    <row r="371" spans="1:6" x14ac:dyDescent="0.25">
      <c r="A371" s="73">
        <v>44239</v>
      </c>
      <c r="B371">
        <v>85</v>
      </c>
      <c r="C371">
        <v>102</v>
      </c>
      <c r="D371">
        <v>59</v>
      </c>
      <c r="E371">
        <v>28</v>
      </c>
      <c r="F371">
        <v>8</v>
      </c>
    </row>
    <row r="372" spans="1:6" x14ac:dyDescent="0.25">
      <c r="A372" s="73">
        <v>44240</v>
      </c>
      <c r="B372">
        <v>86</v>
      </c>
      <c r="C372">
        <v>104</v>
      </c>
      <c r="D372">
        <v>60</v>
      </c>
      <c r="E372">
        <v>29</v>
      </c>
      <c r="F372">
        <v>8</v>
      </c>
    </row>
    <row r="373" spans="1:6" x14ac:dyDescent="0.25">
      <c r="A373" s="73">
        <v>44241</v>
      </c>
      <c r="B373">
        <v>88</v>
      </c>
      <c r="C373">
        <v>105</v>
      </c>
      <c r="D373">
        <v>61</v>
      </c>
      <c r="E373">
        <v>30</v>
      </c>
      <c r="F373">
        <v>9</v>
      </c>
    </row>
    <row r="374" spans="1:6" x14ac:dyDescent="0.25">
      <c r="A374" s="125"/>
      <c r="B374" s="125"/>
      <c r="C374" s="125"/>
      <c r="D374" s="125"/>
      <c r="E374" s="125"/>
      <c r="F374" s="125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"/>
  <dimension ref="A1:O7"/>
  <sheetViews>
    <sheetView workbookViewId="0"/>
  </sheetViews>
  <sheetFormatPr defaultRowHeight="15" x14ac:dyDescent="0.25"/>
  <cols>
    <col min="1" max="1" width="45.5703125" customWidth="1"/>
  </cols>
  <sheetData>
    <row r="1" spans="1:15" x14ac:dyDescent="0.25">
      <c r="A1" s="224" t="s">
        <v>7</v>
      </c>
    </row>
    <row r="2" spans="1:15" x14ac:dyDescent="0.25">
      <c r="A2" s="131" t="s">
        <v>538</v>
      </c>
    </row>
    <row r="3" spans="1:15" x14ac:dyDescent="0.25">
      <c r="O3" s="2"/>
    </row>
    <row r="4" spans="1:15" x14ac:dyDescent="0.25">
      <c r="A4" s="226"/>
      <c r="B4" s="227">
        <v>43831</v>
      </c>
      <c r="C4" s="227">
        <v>43862</v>
      </c>
      <c r="D4" s="227">
        <v>43891</v>
      </c>
      <c r="E4" s="227">
        <v>43922</v>
      </c>
      <c r="F4" s="227">
        <v>43952</v>
      </c>
      <c r="G4" s="227">
        <v>43983</v>
      </c>
      <c r="H4" s="227">
        <v>44013</v>
      </c>
      <c r="I4" s="227">
        <v>44044</v>
      </c>
      <c r="J4" s="227">
        <v>44075</v>
      </c>
      <c r="K4" s="227">
        <v>44105</v>
      </c>
      <c r="L4" s="227">
        <v>44136</v>
      </c>
      <c r="M4" s="227">
        <v>44166</v>
      </c>
      <c r="N4" s="227">
        <v>44197</v>
      </c>
      <c r="O4" s="2"/>
    </row>
    <row r="5" spans="1:15" x14ac:dyDescent="0.25">
      <c r="A5" s="225" t="s">
        <v>271</v>
      </c>
      <c r="B5" s="216">
        <v>-20.5</v>
      </c>
      <c r="C5" s="216">
        <v>-18.600000000000001</v>
      </c>
      <c r="D5" s="128">
        <v>-15</v>
      </c>
      <c r="E5" s="216">
        <v>-27.3</v>
      </c>
      <c r="F5" s="216">
        <v>-41.1</v>
      </c>
      <c r="G5" s="216">
        <v>-45.7</v>
      </c>
      <c r="H5" s="216">
        <v>-48.7</v>
      </c>
      <c r="I5" s="216">
        <v>-44.2</v>
      </c>
      <c r="J5" s="216">
        <v>-46.2</v>
      </c>
      <c r="K5" s="216">
        <v>-51.6</v>
      </c>
      <c r="L5" s="216">
        <v>-53.2</v>
      </c>
      <c r="M5" s="216">
        <v>-53.3</v>
      </c>
      <c r="N5" s="128">
        <v>-62.3</v>
      </c>
    </row>
    <row r="6" spans="1:15" x14ac:dyDescent="0.25">
      <c r="A6" s="225" t="s">
        <v>272</v>
      </c>
      <c r="B6" s="216">
        <v>-19.2</v>
      </c>
      <c r="C6" s="216">
        <v>-16.2</v>
      </c>
      <c r="D6" s="128">
        <v>-10.4</v>
      </c>
      <c r="E6" s="128">
        <v>-54.8</v>
      </c>
      <c r="F6" s="216">
        <v>-49.6</v>
      </c>
      <c r="G6" s="216">
        <v>-44.3</v>
      </c>
      <c r="H6" s="216">
        <v>-43.2</v>
      </c>
      <c r="I6" s="216">
        <v>-38.5</v>
      </c>
      <c r="J6" s="216">
        <v>-36.1</v>
      </c>
      <c r="K6" s="216">
        <v>-42.6</v>
      </c>
      <c r="L6" s="216">
        <v>-43.8</v>
      </c>
      <c r="M6" s="216">
        <v>-41.8</v>
      </c>
      <c r="N6" s="216">
        <v>-45.3</v>
      </c>
    </row>
    <row r="7" spans="1:15" x14ac:dyDescent="0.2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</row>
  </sheetData>
  <conditionalFormatting sqref="O3:O4">
    <cfRule type="expression" dxfId="10" priority="1">
      <formula>O3=MIN($C3:$O3)</formula>
    </cfRule>
    <cfRule type="expression" dxfId="9" priority="2">
      <formula>O3=MAX($C3:$O3)</formula>
    </cfRule>
  </conditionalFormatting>
  <conditionalFormatting sqref="F6:N6 B5:C6 E5:M5">
    <cfRule type="expression" dxfId="8" priority="5">
      <formula>B5=MIN($C3:$O3)</formula>
    </cfRule>
    <cfRule type="expression" dxfId="7" priority="6">
      <formula>B5=MAX($C3:$O3)</formula>
    </cfRule>
  </conditionalFormatting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4"/>
  <dimension ref="A1:C14"/>
  <sheetViews>
    <sheetView workbookViewId="0"/>
  </sheetViews>
  <sheetFormatPr defaultRowHeight="15" x14ac:dyDescent="0.25"/>
  <cols>
    <col min="2" max="2" width="64.42578125" customWidth="1"/>
    <col min="3" max="3" width="37.140625" customWidth="1"/>
  </cols>
  <sheetData>
    <row r="1" spans="1:3" x14ac:dyDescent="0.25">
      <c r="A1" s="1" t="s">
        <v>2168</v>
      </c>
    </row>
    <row r="2" spans="1:3" x14ac:dyDescent="0.25">
      <c r="A2" s="131" t="s">
        <v>538</v>
      </c>
    </row>
    <row r="4" spans="1:3" x14ac:dyDescent="0.25">
      <c r="A4" s="126" t="s">
        <v>415</v>
      </c>
      <c r="B4" s="126" t="s">
        <v>547</v>
      </c>
      <c r="C4" s="126" t="s">
        <v>548</v>
      </c>
    </row>
    <row r="5" spans="1:3" x14ac:dyDescent="0.25">
      <c r="A5" s="230">
        <v>43891</v>
      </c>
      <c r="B5" s="125">
        <v>82991.060029999993</v>
      </c>
      <c r="C5" s="125">
        <v>223.69196193592558</v>
      </c>
    </row>
    <row r="6" spans="1:3" x14ac:dyDescent="0.25">
      <c r="A6" s="229">
        <v>43922</v>
      </c>
      <c r="B6" s="128">
        <v>176939.41407</v>
      </c>
      <c r="C6" s="128">
        <v>379.52728184723622</v>
      </c>
    </row>
    <row r="7" spans="1:3" x14ac:dyDescent="0.25">
      <c r="A7" s="229">
        <v>43952</v>
      </c>
      <c r="B7" s="128">
        <v>145964.17105</v>
      </c>
      <c r="C7" s="128">
        <v>317.75550994862419</v>
      </c>
    </row>
    <row r="8" spans="1:3" x14ac:dyDescent="0.25">
      <c r="A8" s="229">
        <v>43983</v>
      </c>
      <c r="B8" s="128">
        <v>80788.604899999991</v>
      </c>
      <c r="C8" s="128">
        <v>290.94558010054885</v>
      </c>
    </row>
    <row r="9" spans="1:3" x14ac:dyDescent="0.25">
      <c r="A9" s="229">
        <v>44013</v>
      </c>
      <c r="B9" s="128">
        <v>63365.818740000002</v>
      </c>
      <c r="C9" s="128">
        <v>281.22464723660909</v>
      </c>
    </row>
    <row r="10" spans="1:3" x14ac:dyDescent="0.25">
      <c r="A10" s="229">
        <v>44044</v>
      </c>
      <c r="B10" s="128">
        <v>56714.442889999998</v>
      </c>
      <c r="C10" s="128">
        <v>282.40306575776287</v>
      </c>
    </row>
    <row r="11" spans="1:3" x14ac:dyDescent="0.25">
      <c r="A11" s="229">
        <v>44075</v>
      </c>
      <c r="B11" s="128">
        <v>49385.55429</v>
      </c>
      <c r="C11" s="128">
        <v>270.48868867723013</v>
      </c>
    </row>
    <row r="12" spans="1:3" x14ac:dyDescent="0.25">
      <c r="A12" s="229">
        <v>44105</v>
      </c>
      <c r="B12" s="128">
        <v>69442.002250000005</v>
      </c>
      <c r="C12" s="128">
        <v>443.96566941366757</v>
      </c>
    </row>
    <row r="13" spans="1:3" x14ac:dyDescent="0.25">
      <c r="A13" s="229">
        <v>44136</v>
      </c>
      <c r="B13" s="128">
        <v>48267.256229999999</v>
      </c>
      <c r="C13" s="128">
        <v>481.00348022362408</v>
      </c>
    </row>
    <row r="14" spans="1:3" x14ac:dyDescent="0.25">
      <c r="A14" s="125"/>
      <c r="B14" s="125"/>
      <c r="C14" s="125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"/>
  <dimension ref="A1:E14"/>
  <sheetViews>
    <sheetView workbookViewId="0"/>
  </sheetViews>
  <sheetFormatPr defaultRowHeight="15" x14ac:dyDescent="0.25"/>
  <cols>
    <col min="2" max="2" width="20.42578125" customWidth="1"/>
    <col min="3" max="3" width="22.85546875" customWidth="1"/>
    <col min="4" max="4" width="12.85546875" customWidth="1"/>
    <col min="5" max="5" width="22.140625" customWidth="1"/>
  </cols>
  <sheetData>
    <row r="1" spans="1:5" x14ac:dyDescent="0.25">
      <c r="A1" s="224" t="s">
        <v>8</v>
      </c>
    </row>
    <row r="2" spans="1:5" x14ac:dyDescent="0.25">
      <c r="A2" s="131" t="s">
        <v>538</v>
      </c>
    </row>
    <row r="4" spans="1:5" ht="15.75" x14ac:dyDescent="0.25">
      <c r="A4" s="231" t="s">
        <v>415</v>
      </c>
      <c r="B4" s="231" t="s">
        <v>273</v>
      </c>
      <c r="C4" s="231" t="s">
        <v>274</v>
      </c>
      <c r="D4" s="231" t="s">
        <v>549</v>
      </c>
      <c r="E4" s="231" t="s">
        <v>275</v>
      </c>
    </row>
    <row r="5" spans="1:5" ht="15.75" x14ac:dyDescent="0.25">
      <c r="A5" s="230">
        <v>43891</v>
      </c>
      <c r="B5" s="232">
        <v>27.302447530865688</v>
      </c>
      <c r="C5" s="232">
        <v>17.790219771458439</v>
      </c>
      <c r="D5" s="232">
        <v>17.773740972422665</v>
      </c>
      <c r="E5" s="232">
        <v>37.133591725253204</v>
      </c>
    </row>
    <row r="6" spans="1:5" ht="15.75" x14ac:dyDescent="0.25">
      <c r="A6" s="229">
        <v>43922</v>
      </c>
      <c r="B6" s="96">
        <v>25.282717836005773</v>
      </c>
      <c r="C6" s="96">
        <v>15.840646702329163</v>
      </c>
      <c r="D6" s="96">
        <v>19.524968617977066</v>
      </c>
      <c r="E6" s="96">
        <v>39.351666843687994</v>
      </c>
    </row>
    <row r="7" spans="1:5" ht="15.75" x14ac:dyDescent="0.25">
      <c r="A7" s="229">
        <v>43952</v>
      </c>
      <c r="B7" s="96">
        <v>23.586719804140596</v>
      </c>
      <c r="C7" s="96">
        <v>15.331988027619467</v>
      </c>
      <c r="D7" s="96">
        <v>20.439382394587987</v>
      </c>
      <c r="E7" s="96">
        <v>40.641909773651946</v>
      </c>
    </row>
    <row r="8" spans="1:5" ht="15.75" x14ac:dyDescent="0.25">
      <c r="A8" s="229">
        <v>43983</v>
      </c>
      <c r="B8" s="96">
        <v>28.207237231299182</v>
      </c>
      <c r="C8" s="96">
        <v>16.505090954974516</v>
      </c>
      <c r="D8" s="96">
        <v>20.351024789140777</v>
      </c>
      <c r="E8" s="96">
        <v>34.936647024585518</v>
      </c>
    </row>
    <row r="9" spans="1:5" ht="15.75" x14ac:dyDescent="0.25">
      <c r="A9" s="229">
        <v>44013</v>
      </c>
      <c r="B9" s="96">
        <v>28.899985266725519</v>
      </c>
      <c r="C9" s="96">
        <v>16.043828774175484</v>
      </c>
      <c r="D9" s="96">
        <v>19.365477640792815</v>
      </c>
      <c r="E9" s="96">
        <v>35.690708318306186</v>
      </c>
    </row>
    <row r="10" spans="1:5" ht="15.75" x14ac:dyDescent="0.25">
      <c r="A10" s="229">
        <v>44044</v>
      </c>
      <c r="B10" s="96">
        <v>31.0418631002795</v>
      </c>
      <c r="C10" s="96">
        <v>17.150103226553977</v>
      </c>
      <c r="D10" s="96">
        <v>19.629587866343932</v>
      </c>
      <c r="E10" s="96">
        <v>32.178445806822594</v>
      </c>
    </row>
    <row r="11" spans="1:5" ht="15.75" x14ac:dyDescent="0.25">
      <c r="A11" s="229">
        <v>44075</v>
      </c>
      <c r="B11" s="96">
        <v>36.538060125921895</v>
      </c>
      <c r="C11" s="96">
        <v>20.065130142735914</v>
      </c>
      <c r="D11" s="96">
        <v>19.304004839185129</v>
      </c>
      <c r="E11" s="96">
        <v>24.092804892157062</v>
      </c>
    </row>
    <row r="12" spans="1:5" ht="15.75" x14ac:dyDescent="0.25">
      <c r="A12" s="229">
        <v>44105</v>
      </c>
      <c r="B12" s="96">
        <v>42.408972431378885</v>
      </c>
      <c r="C12" s="96">
        <v>22.643585496557307</v>
      </c>
      <c r="D12" s="96">
        <v>19.944915701217415</v>
      </c>
      <c r="E12" s="96">
        <v>15.002526370846397</v>
      </c>
    </row>
    <row r="13" spans="1:5" ht="15.75" x14ac:dyDescent="0.25">
      <c r="A13" s="229">
        <v>44136</v>
      </c>
      <c r="B13" s="233">
        <v>50.802567817723258</v>
      </c>
      <c r="C13" s="233">
        <v>22.589442308558585</v>
      </c>
      <c r="D13" s="233">
        <v>17.010863349834956</v>
      </c>
      <c r="E13" s="233">
        <v>9.5971265238832082</v>
      </c>
    </row>
    <row r="14" spans="1:5" x14ac:dyDescent="0.25">
      <c r="A14" s="125"/>
      <c r="B14" s="125"/>
      <c r="C14" s="125"/>
      <c r="D14" s="125"/>
      <c r="E14" s="125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"/>
  <dimension ref="A1:E9"/>
  <sheetViews>
    <sheetView workbookViewId="0"/>
  </sheetViews>
  <sheetFormatPr defaultRowHeight="15" x14ac:dyDescent="0.25"/>
  <sheetData>
    <row r="1" spans="1:5" x14ac:dyDescent="0.25">
      <c r="A1" s="1" t="s">
        <v>9</v>
      </c>
    </row>
    <row r="2" spans="1:5" x14ac:dyDescent="0.25">
      <c r="A2" s="131" t="s">
        <v>538</v>
      </c>
    </row>
    <row r="3" spans="1:5" x14ac:dyDescent="0.25">
      <c r="A3" s="6"/>
    </row>
    <row r="4" spans="1:5" x14ac:dyDescent="0.25">
      <c r="A4" s="236" t="s">
        <v>545</v>
      </c>
      <c r="B4" s="237" t="s">
        <v>162</v>
      </c>
      <c r="C4" s="237" t="s">
        <v>163</v>
      </c>
      <c r="D4" s="237" t="s">
        <v>276</v>
      </c>
      <c r="E4" s="237" t="s">
        <v>277</v>
      </c>
    </row>
    <row r="5" spans="1:5" x14ac:dyDescent="0.25">
      <c r="A5" s="127" t="s">
        <v>81</v>
      </c>
      <c r="B5" s="234">
        <v>-1.3</v>
      </c>
      <c r="C5" s="234">
        <v>-6.2</v>
      </c>
      <c r="D5" s="234">
        <v>-6.5</v>
      </c>
      <c r="E5" s="234">
        <v>-4.0999999999999996</v>
      </c>
    </row>
    <row r="6" spans="1:5" x14ac:dyDescent="0.25">
      <c r="A6" s="127" t="s">
        <v>82</v>
      </c>
      <c r="B6" s="234">
        <v>0.3</v>
      </c>
      <c r="C6" s="234">
        <v>-6.2</v>
      </c>
      <c r="D6" s="234">
        <v>-8.5</v>
      </c>
      <c r="E6" s="234">
        <v>-5.4</v>
      </c>
    </row>
    <row r="7" spans="1:5" x14ac:dyDescent="0.25">
      <c r="A7" s="127" t="s">
        <v>83</v>
      </c>
      <c r="B7" s="234">
        <v>-2.1</v>
      </c>
      <c r="C7" s="234">
        <v>-8.1</v>
      </c>
      <c r="D7" s="234">
        <v>-6.8</v>
      </c>
      <c r="E7" s="234">
        <v>-4.5</v>
      </c>
    </row>
    <row r="8" spans="1:5" x14ac:dyDescent="0.25">
      <c r="A8" s="127" t="s">
        <v>84</v>
      </c>
      <c r="B8" s="234">
        <v>-0.7</v>
      </c>
      <c r="C8" s="234">
        <v>-7</v>
      </c>
      <c r="D8" s="234">
        <v>-4.3</v>
      </c>
      <c r="E8" s="234">
        <v>-2.2999999999999998</v>
      </c>
    </row>
    <row r="9" spans="1:5" x14ac:dyDescent="0.25">
      <c r="A9" s="3" t="s">
        <v>85</v>
      </c>
      <c r="B9" s="235">
        <v>0.7</v>
      </c>
      <c r="C9" s="235">
        <v>-8.9</v>
      </c>
      <c r="D9" s="235">
        <v>-7.6</v>
      </c>
      <c r="E9" s="235">
        <v>-3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"/>
  <dimension ref="A1:E9"/>
  <sheetViews>
    <sheetView workbookViewId="0">
      <selection activeCell="D2" sqref="D2"/>
    </sheetView>
  </sheetViews>
  <sheetFormatPr defaultRowHeight="15" x14ac:dyDescent="0.25"/>
  <sheetData>
    <row r="1" spans="1:5" x14ac:dyDescent="0.25">
      <c r="A1" s="127" t="s">
        <v>2167</v>
      </c>
    </row>
    <row r="2" spans="1:5" x14ac:dyDescent="0.25">
      <c r="A2" s="131" t="s">
        <v>538</v>
      </c>
    </row>
    <row r="4" spans="1:5" x14ac:dyDescent="0.25">
      <c r="A4" s="129"/>
      <c r="B4" s="136" t="s">
        <v>162</v>
      </c>
      <c r="C4" s="136" t="s">
        <v>163</v>
      </c>
      <c r="D4" s="136" t="s">
        <v>276</v>
      </c>
      <c r="E4" s="136" t="s">
        <v>277</v>
      </c>
    </row>
    <row r="5" spans="1:5" x14ac:dyDescent="0.25">
      <c r="A5" s="1" t="s">
        <v>81</v>
      </c>
      <c r="B5">
        <v>48.2</v>
      </c>
      <c r="C5">
        <v>60.6</v>
      </c>
      <c r="D5">
        <v>59.5</v>
      </c>
      <c r="E5">
        <v>59</v>
      </c>
    </row>
    <row r="6" spans="1:5" x14ac:dyDescent="0.25">
      <c r="A6" s="1" t="s">
        <v>82</v>
      </c>
      <c r="B6">
        <v>30.2</v>
      </c>
      <c r="C6">
        <v>38.1</v>
      </c>
      <c r="D6">
        <v>44.3</v>
      </c>
      <c r="E6">
        <v>47.1</v>
      </c>
    </row>
    <row r="7" spans="1:5" x14ac:dyDescent="0.25">
      <c r="A7" s="1" t="s">
        <v>83</v>
      </c>
      <c r="B7">
        <v>65.400000000000006</v>
      </c>
      <c r="C7">
        <v>80.400000000000006</v>
      </c>
      <c r="D7">
        <v>78.599999999999994</v>
      </c>
      <c r="E7">
        <v>77.099999999999994</v>
      </c>
    </row>
    <row r="8" spans="1:5" x14ac:dyDescent="0.25">
      <c r="A8" s="1" t="s">
        <v>84</v>
      </c>
      <c r="B8">
        <v>45.7</v>
      </c>
      <c r="C8">
        <v>57.5</v>
      </c>
      <c r="D8">
        <v>57.1</v>
      </c>
      <c r="E8">
        <v>55.1</v>
      </c>
    </row>
    <row r="9" spans="1:5" x14ac:dyDescent="0.25">
      <c r="A9" s="3" t="s">
        <v>85</v>
      </c>
      <c r="B9" s="6">
        <v>70.5</v>
      </c>
      <c r="C9" s="6">
        <v>83.9</v>
      </c>
      <c r="D9" s="6">
        <v>87.2</v>
      </c>
      <c r="E9" s="6">
        <v>85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"/>
  <dimension ref="A1:B8"/>
  <sheetViews>
    <sheetView workbookViewId="0">
      <selection activeCell="A2" sqref="A2"/>
    </sheetView>
  </sheetViews>
  <sheetFormatPr defaultColWidth="9.140625" defaultRowHeight="12.75" x14ac:dyDescent="0.2"/>
  <cols>
    <col min="1" max="16384" width="9.140625" style="75"/>
  </cols>
  <sheetData>
    <row r="1" spans="1:2" ht="15" x14ac:dyDescent="0.25">
      <c r="A1" s="500" t="s">
        <v>2169</v>
      </c>
    </row>
    <row r="2" spans="1:2" x14ac:dyDescent="0.2">
      <c r="A2" s="131" t="s">
        <v>538</v>
      </c>
    </row>
    <row r="3" spans="1:2" x14ac:dyDescent="0.2">
      <c r="A3" s="143"/>
      <c r="B3" s="143"/>
    </row>
    <row r="4" spans="1:2" ht="15" x14ac:dyDescent="0.25">
      <c r="A4" s="238" t="s">
        <v>278</v>
      </c>
      <c r="B4" s="238" t="s">
        <v>279</v>
      </c>
    </row>
    <row r="5" spans="1:2" ht="15" x14ac:dyDescent="0.25">
      <c r="A5" s="97" t="s">
        <v>280</v>
      </c>
      <c r="B5" s="97">
        <v>-69.709999999999994</v>
      </c>
    </row>
    <row r="6" spans="1:2" ht="15" x14ac:dyDescent="0.25">
      <c r="A6" s="97" t="s">
        <v>281</v>
      </c>
      <c r="B6" s="97">
        <v>-22.63</v>
      </c>
    </row>
    <row r="7" spans="1:2" ht="15" x14ac:dyDescent="0.25">
      <c r="A7" s="97" t="s">
        <v>282</v>
      </c>
      <c r="B7" s="97">
        <v>-19.53</v>
      </c>
    </row>
    <row r="8" spans="1:2" ht="15" x14ac:dyDescent="0.25">
      <c r="A8" s="98" t="s">
        <v>283</v>
      </c>
      <c r="B8" s="98">
        <v>14.25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9"/>
  <dimension ref="A1:K15"/>
  <sheetViews>
    <sheetView zoomScale="98" workbookViewId="0">
      <selection activeCell="E12" sqref="E12"/>
    </sheetView>
  </sheetViews>
  <sheetFormatPr defaultColWidth="8.7109375" defaultRowHeight="12.75" x14ac:dyDescent="0.2"/>
  <cols>
    <col min="1" max="1" width="28.42578125" style="75" customWidth="1"/>
    <col min="2" max="2" width="18" style="75" customWidth="1"/>
    <col min="3" max="4" width="8.7109375" style="75"/>
    <col min="5" max="5" width="18" style="75" customWidth="1"/>
    <col min="6" max="7" width="8.7109375" style="75"/>
    <col min="8" max="8" width="18" style="75" customWidth="1"/>
    <col min="9" max="9" width="8.7109375" style="75"/>
    <col min="10" max="10" width="11.28515625" style="75" customWidth="1"/>
    <col min="11" max="11" width="18" style="75" customWidth="1"/>
    <col min="12" max="16384" width="8.7109375" style="75"/>
  </cols>
  <sheetData>
    <row r="1" spans="1:11" s="77" customFormat="1" ht="15" x14ac:dyDescent="0.2">
      <c r="A1" s="224" t="s">
        <v>10</v>
      </c>
    </row>
    <row r="2" spans="1:11" x14ac:dyDescent="0.2">
      <c r="A2" s="131" t="s">
        <v>538</v>
      </c>
    </row>
    <row r="3" spans="1:11" x14ac:dyDescent="0.2">
      <c r="A3" s="143"/>
      <c r="B3" s="143"/>
      <c r="D3" s="143"/>
      <c r="E3" s="143"/>
      <c r="G3" s="143"/>
      <c r="H3" s="143"/>
      <c r="J3" s="143"/>
      <c r="K3" s="143"/>
    </row>
    <row r="4" spans="1:11" s="160" customFormat="1" x14ac:dyDescent="0.2">
      <c r="A4" s="239" t="s">
        <v>284</v>
      </c>
      <c r="B4" s="239" t="s">
        <v>285</v>
      </c>
      <c r="C4" s="167"/>
      <c r="D4" s="239" t="s">
        <v>286</v>
      </c>
      <c r="E4" s="239" t="s">
        <v>285</v>
      </c>
      <c r="F4" s="167"/>
      <c r="G4" s="239" t="s">
        <v>287</v>
      </c>
      <c r="H4" s="239" t="s">
        <v>285</v>
      </c>
      <c r="I4" s="167"/>
      <c r="J4" s="239" t="s">
        <v>288</v>
      </c>
      <c r="K4" s="239" t="s">
        <v>285</v>
      </c>
    </row>
    <row r="5" spans="1:11" s="160" customFormat="1" x14ac:dyDescent="0.2">
      <c r="A5" s="160" t="s">
        <v>289</v>
      </c>
      <c r="B5" s="240">
        <v>0.86546026750590099</v>
      </c>
      <c r="D5" s="241" t="s">
        <v>290</v>
      </c>
      <c r="E5" s="240">
        <v>24.414715719063544</v>
      </c>
      <c r="G5" s="241" t="s">
        <v>291</v>
      </c>
      <c r="H5" s="240">
        <v>12.375249500998004</v>
      </c>
      <c r="J5" s="241" t="s">
        <v>292</v>
      </c>
      <c r="K5" s="240">
        <v>8.6356466876971609</v>
      </c>
    </row>
    <row r="6" spans="1:11" s="160" customFormat="1" x14ac:dyDescent="0.2">
      <c r="A6" s="160" t="s">
        <v>293</v>
      </c>
      <c r="B6" s="240">
        <v>2.28434024646829</v>
      </c>
      <c r="D6" s="241" t="s">
        <v>294</v>
      </c>
      <c r="E6" s="240">
        <v>16.692830978545263</v>
      </c>
      <c r="G6" s="241" t="s">
        <v>295</v>
      </c>
      <c r="H6" s="240">
        <v>13.867562380038386</v>
      </c>
      <c r="J6" s="241" t="s">
        <v>296</v>
      </c>
      <c r="K6" s="240">
        <v>13.945846477392218</v>
      </c>
    </row>
    <row r="7" spans="1:11" s="160" customFormat="1" x14ac:dyDescent="0.2">
      <c r="A7" s="160" t="s">
        <v>297</v>
      </c>
      <c r="B7" s="240">
        <v>8.6477987421383649</v>
      </c>
      <c r="D7" s="242" t="s">
        <v>298</v>
      </c>
      <c r="E7" s="246">
        <v>9.5036089654299101</v>
      </c>
      <c r="G7" s="241" t="s">
        <v>299</v>
      </c>
      <c r="H7" s="240">
        <v>15.41419084236281</v>
      </c>
      <c r="J7" s="241" t="s">
        <v>300</v>
      </c>
      <c r="K7" s="240">
        <v>16.968980021030493</v>
      </c>
    </row>
    <row r="8" spans="1:11" s="160" customFormat="1" x14ac:dyDescent="0.2">
      <c r="A8" s="160" t="s">
        <v>301</v>
      </c>
      <c r="B8" s="240">
        <v>10.668924640135478</v>
      </c>
      <c r="G8" s="242" t="s">
        <v>302</v>
      </c>
      <c r="H8" s="246">
        <v>13.823712624584717</v>
      </c>
      <c r="J8" s="242" t="s">
        <v>303</v>
      </c>
      <c r="K8" s="246">
        <v>17.455310199789693</v>
      </c>
    </row>
    <row r="9" spans="1:11" s="160" customFormat="1" x14ac:dyDescent="0.2">
      <c r="A9" s="160" t="s">
        <v>304</v>
      </c>
      <c r="B9" s="240">
        <v>12.24214382109119</v>
      </c>
    </row>
    <row r="10" spans="1:11" s="160" customFormat="1" x14ac:dyDescent="0.2">
      <c r="A10" s="160" t="s">
        <v>305</v>
      </c>
      <c r="B10" s="240">
        <v>12.943262411347517</v>
      </c>
    </row>
    <row r="11" spans="1:11" s="160" customFormat="1" x14ac:dyDescent="0.2">
      <c r="A11" s="160" t="s">
        <v>306</v>
      </c>
      <c r="B11" s="240">
        <v>14.558255734726322</v>
      </c>
    </row>
    <row r="12" spans="1:11" s="160" customFormat="1" x14ac:dyDescent="0.2">
      <c r="A12" s="160" t="s">
        <v>307</v>
      </c>
      <c r="B12" s="240">
        <v>16.320474777448073</v>
      </c>
    </row>
    <row r="13" spans="1:11" s="160" customFormat="1" x14ac:dyDescent="0.2">
      <c r="A13" s="160" t="s">
        <v>308</v>
      </c>
      <c r="B13" s="240">
        <v>25.342465753424658</v>
      </c>
    </row>
    <row r="14" spans="1:11" s="160" customFormat="1" x14ac:dyDescent="0.2">
      <c r="A14" s="160" t="s">
        <v>309</v>
      </c>
      <c r="B14" s="240">
        <v>37.212121212121211</v>
      </c>
    </row>
    <row r="15" spans="1:11" s="160" customFormat="1" x14ac:dyDescent="0.2">
      <c r="A15" s="150" t="s">
        <v>310</v>
      </c>
      <c r="B15" s="246">
        <v>39.164305949008501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BA6"/>
  <sheetViews>
    <sheetView workbookViewId="0">
      <selection activeCell="A2" sqref="A2"/>
    </sheetView>
  </sheetViews>
  <sheetFormatPr defaultRowHeight="15" x14ac:dyDescent="0.25"/>
  <cols>
    <col min="1" max="1" width="28.140625" customWidth="1"/>
    <col min="2" max="50" width="8.85546875" customWidth="1"/>
    <col min="51" max="51" width="9" customWidth="1"/>
    <col min="52" max="53" width="8.85546875" customWidth="1"/>
  </cols>
  <sheetData>
    <row r="1" spans="1:53" x14ac:dyDescent="0.25">
      <c r="A1" s="1" t="s">
        <v>2149</v>
      </c>
    </row>
    <row r="2" spans="1:53" x14ac:dyDescent="0.25">
      <c r="A2" s="131" t="s">
        <v>538</v>
      </c>
    </row>
    <row r="4" spans="1:53" x14ac:dyDescent="0.25">
      <c r="A4" s="129"/>
      <c r="B4" s="136" t="s">
        <v>20</v>
      </c>
      <c r="C4" s="136" t="s">
        <v>21</v>
      </c>
      <c r="D4" s="136" t="s">
        <v>22</v>
      </c>
      <c r="E4" s="136" t="s">
        <v>23</v>
      </c>
      <c r="F4" s="136" t="s">
        <v>24</v>
      </c>
      <c r="G4" s="136" t="s">
        <v>25</v>
      </c>
      <c r="H4" s="136" t="s">
        <v>26</v>
      </c>
      <c r="I4" s="136" t="s">
        <v>27</v>
      </c>
      <c r="J4" s="136" t="s">
        <v>28</v>
      </c>
      <c r="K4" s="136" t="s">
        <v>29</v>
      </c>
      <c r="L4" s="136" t="s">
        <v>30</v>
      </c>
      <c r="M4" s="136" t="s">
        <v>31</v>
      </c>
      <c r="N4" s="136" t="s">
        <v>32</v>
      </c>
      <c r="O4" s="136" t="s">
        <v>33</v>
      </c>
      <c r="P4" s="136" t="s">
        <v>34</v>
      </c>
      <c r="Q4" s="136" t="s">
        <v>35</v>
      </c>
      <c r="R4" s="136" t="s">
        <v>36</v>
      </c>
      <c r="S4" s="136" t="s">
        <v>37</v>
      </c>
      <c r="T4" s="136" t="s">
        <v>38</v>
      </c>
      <c r="U4" s="136" t="s">
        <v>39</v>
      </c>
      <c r="V4" s="136" t="s">
        <v>40</v>
      </c>
      <c r="W4" s="136" t="s">
        <v>41</v>
      </c>
      <c r="X4" s="136" t="s">
        <v>42</v>
      </c>
      <c r="Y4" s="136" t="s">
        <v>43</v>
      </c>
      <c r="Z4" s="136" t="s">
        <v>44</v>
      </c>
      <c r="AA4" s="136" t="s">
        <v>45</v>
      </c>
      <c r="AB4" s="136" t="s">
        <v>46</v>
      </c>
      <c r="AC4" s="136" t="s">
        <v>47</v>
      </c>
      <c r="AD4" s="136" t="s">
        <v>48</v>
      </c>
      <c r="AE4" s="136" t="s">
        <v>49</v>
      </c>
      <c r="AF4" s="136" t="s">
        <v>50</v>
      </c>
      <c r="AG4" s="136" t="s">
        <v>51</v>
      </c>
      <c r="AH4" s="136" t="s">
        <v>52</v>
      </c>
      <c r="AI4" s="136" t="s">
        <v>53</v>
      </c>
      <c r="AJ4" s="136" t="s">
        <v>54</v>
      </c>
      <c r="AK4" s="136" t="s">
        <v>55</v>
      </c>
      <c r="AL4" s="136" t="s">
        <v>56</v>
      </c>
      <c r="AM4" s="136" t="s">
        <v>57</v>
      </c>
      <c r="AN4" s="136" t="s">
        <v>58</v>
      </c>
      <c r="AO4" s="136" t="s">
        <v>59</v>
      </c>
      <c r="AP4" s="136" t="s">
        <v>60</v>
      </c>
      <c r="AQ4" s="136" t="s">
        <v>61</v>
      </c>
      <c r="AR4" s="136" t="s">
        <v>62</v>
      </c>
      <c r="AS4" s="136" t="s">
        <v>63</v>
      </c>
      <c r="AT4" s="136" t="s">
        <v>64</v>
      </c>
      <c r="AU4" s="136" t="s">
        <v>65</v>
      </c>
      <c r="AV4" s="136" t="s">
        <v>66</v>
      </c>
      <c r="AW4" s="136" t="s">
        <v>67</v>
      </c>
      <c r="AX4" s="136" t="s">
        <v>68</v>
      </c>
      <c r="AY4" s="136" t="s">
        <v>69</v>
      </c>
      <c r="AZ4" s="136" t="s">
        <v>70</v>
      </c>
      <c r="BA4" s="136" t="s">
        <v>71</v>
      </c>
    </row>
    <row r="5" spans="1:53" x14ac:dyDescent="0.25">
      <c r="A5" s="128" t="s">
        <v>72</v>
      </c>
      <c r="B5" s="137">
        <v>2.5190507128950199</v>
      </c>
      <c r="C5" s="137">
        <v>2.32294907538351</v>
      </c>
      <c r="D5" s="137">
        <v>2.2623357238444699</v>
      </c>
      <c r="E5" s="137">
        <v>1.0269292433119099</v>
      </c>
      <c r="F5" s="137">
        <v>-1.59522024436566</v>
      </c>
      <c r="G5" s="137">
        <v>-2.4477002758394701</v>
      </c>
      <c r="H5" s="137">
        <v>-4.4170230078622303</v>
      </c>
      <c r="I5" s="137">
        <v>-4.6121671820255203</v>
      </c>
      <c r="J5" s="137">
        <v>-3.6703082388113901</v>
      </c>
      <c r="K5" s="137">
        <v>-2.80261700643997</v>
      </c>
      <c r="L5" s="137">
        <v>-0.63825352421697801</v>
      </c>
      <c r="M5" s="137">
        <v>0.91370569605899699</v>
      </c>
      <c r="N5" s="137">
        <v>2.5344469986489999</v>
      </c>
      <c r="O5" s="137">
        <v>2.8686023531868199</v>
      </c>
      <c r="P5" s="137">
        <v>2.6029774811975099</v>
      </c>
      <c r="Q5" s="137">
        <v>2.0607363382153099</v>
      </c>
      <c r="R5" s="137">
        <v>1.3485408527595</v>
      </c>
      <c r="S5" s="137">
        <v>0.82243971375470404</v>
      </c>
      <c r="T5" s="137">
        <v>0.20542166859642899</v>
      </c>
      <c r="U5" s="137">
        <v>-0.21539722287410301</v>
      </c>
      <c r="V5" s="137">
        <v>-0.78733245768690097</v>
      </c>
      <c r="W5" s="137">
        <v>-1.0493780561128301</v>
      </c>
      <c r="X5" s="137">
        <v>-0.31883009008642199</v>
      </c>
      <c r="Y5" s="137">
        <v>0.108603811358705</v>
      </c>
      <c r="Z5" s="137">
        <v>1.0589526246962599</v>
      </c>
      <c r="AA5" s="137">
        <v>2.27116184469745</v>
      </c>
      <c r="AB5" s="137">
        <v>2.4463828632003799</v>
      </c>
      <c r="AC5" s="137">
        <v>3.0445964514651802</v>
      </c>
      <c r="AD5" s="137">
        <v>2.59564511574251</v>
      </c>
      <c r="AE5" s="137">
        <v>2.4987461299326998</v>
      </c>
      <c r="AF5" s="137">
        <v>2.5661005524437699</v>
      </c>
      <c r="AG5" s="137">
        <v>2.32337323701914</v>
      </c>
      <c r="AH5" s="137">
        <v>2.8603302190152</v>
      </c>
      <c r="AI5" s="137">
        <v>2.8118415714434799</v>
      </c>
      <c r="AJ5" s="137">
        <v>2.7639053927835699</v>
      </c>
      <c r="AK5" s="137">
        <v>2.8829112697800801</v>
      </c>
      <c r="AL5" s="137">
        <v>2.5564433886671898</v>
      </c>
      <c r="AM5" s="137">
        <v>2.6058636827799502</v>
      </c>
      <c r="AN5" s="137">
        <v>2.6755507489147901</v>
      </c>
      <c r="AO5" s="137">
        <v>2.5647480820017599</v>
      </c>
      <c r="AP5" s="137">
        <v>2.7138900603486702</v>
      </c>
      <c r="AQ5" s="137">
        <v>2.4841970114871401</v>
      </c>
      <c r="AR5" s="137">
        <v>2.2371711374946401</v>
      </c>
      <c r="AS5" s="137">
        <v>1.8798209519465701</v>
      </c>
      <c r="AT5" s="137">
        <v>1.54110197531125</v>
      </c>
      <c r="AU5" s="137">
        <v>1.1562975942097</v>
      </c>
      <c r="AV5" s="137">
        <v>0.53746680631618904</v>
      </c>
      <c r="AW5" s="137">
        <v>0.11904101318603499</v>
      </c>
      <c r="AX5" s="137">
        <v>-0.686404054295636</v>
      </c>
      <c r="AY5" s="137">
        <v>-2.3953285641669</v>
      </c>
      <c r="AZ5" s="137">
        <v>-2.21447458104601</v>
      </c>
      <c r="BA5" s="137">
        <v>-2.1732076377990399</v>
      </c>
    </row>
    <row r="6" spans="1:53" x14ac:dyDescent="0.25">
      <c r="A6" s="6" t="s">
        <v>73</v>
      </c>
      <c r="B6" s="138">
        <v>2.34153350602088</v>
      </c>
      <c r="C6" s="138">
        <v>0.58537581626465895</v>
      </c>
      <c r="D6" s="138">
        <v>4.4650256335221199</v>
      </c>
      <c r="E6" s="138">
        <v>1.77192068077562</v>
      </c>
      <c r="F6" s="138">
        <v>-3.9661734256087402</v>
      </c>
      <c r="G6" s="138">
        <v>-3.43319323795258</v>
      </c>
      <c r="H6" s="138">
        <v>-5.44067861921621</v>
      </c>
      <c r="I6" s="138">
        <v>-4.3974297522192103</v>
      </c>
      <c r="J6" s="138">
        <v>-1.1198090220655501</v>
      </c>
      <c r="K6" s="138">
        <v>-0.16294846184845799</v>
      </c>
      <c r="L6" s="138">
        <v>0.44421396397389401</v>
      </c>
      <c r="M6" s="138">
        <v>0.89365980755549401</v>
      </c>
      <c r="N6" s="138">
        <v>3.0775298882305999</v>
      </c>
      <c r="O6" s="138">
        <v>2.7911574170100999</v>
      </c>
      <c r="P6" s="138">
        <v>2.1738763676822699</v>
      </c>
      <c r="Q6" s="138">
        <v>0.702479954300401</v>
      </c>
      <c r="R6" s="138">
        <v>1.2940654847817299</v>
      </c>
      <c r="S6" s="138">
        <v>0.158346528414228</v>
      </c>
      <c r="T6" s="138">
        <v>-1.11632379777951</v>
      </c>
      <c r="U6" s="138">
        <v>0.61877734478623803</v>
      </c>
      <c r="V6" s="138">
        <v>-2.2495205947610399</v>
      </c>
      <c r="W6" s="138">
        <v>-1.8683585075545199</v>
      </c>
      <c r="X6" s="138">
        <v>-0.24368724453927401</v>
      </c>
      <c r="Y6" s="138">
        <v>-0.84022317364899402</v>
      </c>
      <c r="Z6" s="138">
        <v>1.34865235135742</v>
      </c>
      <c r="AA6" s="138">
        <v>1.85858248507769</v>
      </c>
      <c r="AB6" s="138">
        <v>2.4882297359546199</v>
      </c>
      <c r="AC6" s="138">
        <v>2.3011219691909899</v>
      </c>
      <c r="AD6" s="138">
        <v>1.4191692269404801</v>
      </c>
      <c r="AE6" s="138">
        <v>2.3890783699752798</v>
      </c>
      <c r="AF6" s="138">
        <v>1.72226866061555</v>
      </c>
      <c r="AG6" s="138">
        <v>1.76749866259533</v>
      </c>
      <c r="AH6" s="138">
        <v>2.5257228016244699</v>
      </c>
      <c r="AI6" s="138">
        <v>1.93830904602071</v>
      </c>
      <c r="AJ6" s="138">
        <v>1.58445458587873</v>
      </c>
      <c r="AK6" s="138">
        <v>1.5222133649790199</v>
      </c>
      <c r="AL6" s="138">
        <v>1.6889297415292801</v>
      </c>
      <c r="AM6" s="138">
        <v>1.23362591818919</v>
      </c>
      <c r="AN6" s="138">
        <v>1.20431866472713</v>
      </c>
      <c r="AO6" s="138">
        <v>1.77354565577666</v>
      </c>
      <c r="AP6" s="138">
        <v>1.5111196264226701</v>
      </c>
      <c r="AQ6" s="138">
        <v>1.4706134017363699</v>
      </c>
      <c r="AR6" s="138">
        <v>1.11405095170205</v>
      </c>
      <c r="AS6" s="138">
        <v>0.69449824405076299</v>
      </c>
      <c r="AT6" s="138">
        <v>-0.19076111077942001</v>
      </c>
      <c r="AU6" s="138">
        <v>-0.49279661704198902</v>
      </c>
      <c r="AV6" s="138">
        <v>0.40893954533267202</v>
      </c>
      <c r="AW6" s="138">
        <v>0.20707533043118101</v>
      </c>
      <c r="AX6" s="138">
        <v>-4.77029678430688</v>
      </c>
      <c r="AY6" s="138">
        <v>-15.091190277210501</v>
      </c>
      <c r="AZ6" s="138">
        <v>-6.4601610707122603</v>
      </c>
      <c r="BA6" s="138">
        <v>-8.0130435635055299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0"/>
  <dimension ref="A1:E9"/>
  <sheetViews>
    <sheetView workbookViewId="0"/>
  </sheetViews>
  <sheetFormatPr defaultColWidth="8.7109375" defaultRowHeight="12.75" x14ac:dyDescent="0.2"/>
  <cols>
    <col min="1" max="1" width="8.7109375" style="75"/>
    <col min="2" max="2" width="20.5703125" style="75" customWidth="1"/>
    <col min="3" max="3" width="8.85546875" style="75" customWidth="1"/>
    <col min="4" max="16384" width="8.7109375" style="75"/>
  </cols>
  <sheetData>
    <row r="1" spans="1:5" ht="15" x14ac:dyDescent="0.2">
      <c r="A1" s="224" t="s">
        <v>11</v>
      </c>
    </row>
    <row r="2" spans="1:5" x14ac:dyDescent="0.2">
      <c r="A2" s="131" t="s">
        <v>538</v>
      </c>
    </row>
    <row r="3" spans="1:5" x14ac:dyDescent="0.2">
      <c r="A3" s="143"/>
      <c r="B3" s="143"/>
      <c r="C3" s="143"/>
      <c r="D3" s="143"/>
    </row>
    <row r="4" spans="1:5" ht="15" x14ac:dyDescent="0.25">
      <c r="A4" s="238" t="s">
        <v>550</v>
      </c>
      <c r="B4" s="238" t="s">
        <v>311</v>
      </c>
      <c r="C4" s="238" t="s">
        <v>312</v>
      </c>
      <c r="D4" s="238"/>
      <c r="E4" s="97"/>
    </row>
    <row r="5" spans="1:5" ht="15" x14ac:dyDescent="0.25">
      <c r="A5" s="243" t="s">
        <v>313</v>
      </c>
      <c r="B5" s="244">
        <v>0.105</v>
      </c>
      <c r="C5" s="97">
        <v>0.109</v>
      </c>
      <c r="D5" s="244">
        <f>C5-B5</f>
        <v>4.0000000000000036E-3</v>
      </c>
      <c r="E5" s="97"/>
    </row>
    <row r="6" spans="1:5" ht="15" x14ac:dyDescent="0.25">
      <c r="A6" s="243" t="s">
        <v>314</v>
      </c>
      <c r="B6" s="244">
        <v>0.371</v>
      </c>
      <c r="C6" s="97">
        <v>0.41100000000000003</v>
      </c>
      <c r="D6" s="244">
        <f>C6-B6</f>
        <v>4.0000000000000036E-2</v>
      </c>
      <c r="E6" s="97"/>
    </row>
    <row r="7" spans="1:5" ht="15" x14ac:dyDescent="0.25">
      <c r="A7" s="243" t="s">
        <v>315</v>
      </c>
      <c r="B7" s="244">
        <v>0.61799999999999999</v>
      </c>
      <c r="C7" s="97">
        <v>0.69200000000000006</v>
      </c>
      <c r="D7" s="244">
        <f>C7-B7</f>
        <v>7.4000000000000066E-2</v>
      </c>
      <c r="E7" s="97"/>
    </row>
    <row r="8" spans="1:5" ht="15" x14ac:dyDescent="0.25">
      <c r="A8" s="243" t="s">
        <v>316</v>
      </c>
      <c r="B8" s="244">
        <v>0.80599999999999994</v>
      </c>
      <c r="C8" s="97">
        <v>0.91099999999999992</v>
      </c>
      <c r="D8" s="244">
        <f>C8-B8</f>
        <v>0.10499999999999998</v>
      </c>
      <c r="E8" s="97"/>
    </row>
    <row r="9" spans="1:5" ht="15" x14ac:dyDescent="0.25">
      <c r="A9" s="245" t="s">
        <v>317</v>
      </c>
      <c r="B9" s="156">
        <v>0.94900000000000007</v>
      </c>
      <c r="C9" s="98">
        <v>1.139</v>
      </c>
      <c r="D9" s="156">
        <f>C9-B9</f>
        <v>0.18999999999999995</v>
      </c>
      <c r="E9" s="97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1"/>
  <dimension ref="A1:D37"/>
  <sheetViews>
    <sheetView zoomScale="80" zoomScaleNormal="80" workbookViewId="0"/>
  </sheetViews>
  <sheetFormatPr defaultColWidth="8.7109375" defaultRowHeight="12.75" x14ac:dyDescent="0.2"/>
  <cols>
    <col min="1" max="1" width="26.7109375" style="75" customWidth="1"/>
    <col min="2" max="2" width="12.28515625" style="75" customWidth="1"/>
    <col min="3" max="3" width="11.85546875" style="75" customWidth="1"/>
    <col min="4" max="4" width="39.7109375" style="75" customWidth="1"/>
    <col min="5" max="16384" width="8.7109375" style="75"/>
  </cols>
  <sheetData>
    <row r="1" spans="1:4" ht="15" x14ac:dyDescent="0.2">
      <c r="A1" s="224" t="s">
        <v>318</v>
      </c>
    </row>
    <row r="2" spans="1:4" ht="15" x14ac:dyDescent="0.25">
      <c r="A2" s="131" t="s">
        <v>538</v>
      </c>
      <c r="B2" s="97"/>
      <c r="C2" s="97"/>
      <c r="D2" s="97"/>
    </row>
    <row r="3" spans="1:4" ht="15" x14ac:dyDescent="0.25">
      <c r="A3" s="98"/>
      <c r="B3" s="98"/>
      <c r="C3" s="98"/>
      <c r="D3" s="98"/>
    </row>
    <row r="4" spans="1:4" ht="15" x14ac:dyDescent="0.25">
      <c r="A4" s="238" t="s">
        <v>284</v>
      </c>
      <c r="B4" s="238" t="s">
        <v>319</v>
      </c>
      <c r="C4" s="238" t="s">
        <v>320</v>
      </c>
      <c r="D4" s="238" t="s">
        <v>321</v>
      </c>
    </row>
    <row r="5" spans="1:4" ht="15" x14ac:dyDescent="0.25">
      <c r="A5" s="154" t="s">
        <v>289</v>
      </c>
      <c r="B5" s="247">
        <v>0.51139791607757656</v>
      </c>
      <c r="C5" s="247">
        <v>0.51645632269240282</v>
      </c>
      <c r="D5" s="247">
        <f t="shared" ref="D5:D15" si="0">C5-B5</f>
        <v>5.0584066148262607E-3</v>
      </c>
    </row>
    <row r="6" spans="1:4" ht="15" x14ac:dyDescent="0.25">
      <c r="A6" s="154" t="s">
        <v>293</v>
      </c>
      <c r="B6" s="247">
        <v>0.51049422933730459</v>
      </c>
      <c r="C6" s="247">
        <v>0.51881711975229683</v>
      </c>
      <c r="D6" s="247">
        <f t="shared" si="0"/>
        <v>8.3228904149922345E-3</v>
      </c>
    </row>
    <row r="7" spans="1:4" ht="15" x14ac:dyDescent="0.25">
      <c r="A7" s="154" t="s">
        <v>301</v>
      </c>
      <c r="B7" s="247">
        <v>0.57516374096198519</v>
      </c>
      <c r="C7" s="247">
        <v>0.63257316810864295</v>
      </c>
      <c r="D7" s="247">
        <f t="shared" si="0"/>
        <v>5.7409427146657754E-2</v>
      </c>
    </row>
    <row r="8" spans="1:4" ht="15" x14ac:dyDescent="0.25">
      <c r="A8" s="154" t="s">
        <v>304</v>
      </c>
      <c r="B8" s="247">
        <v>0.57968650942615185</v>
      </c>
      <c r="C8" s="247">
        <v>0.6524055587197356</v>
      </c>
      <c r="D8" s="247">
        <f t="shared" si="0"/>
        <v>7.2719049293583748E-2</v>
      </c>
    </row>
    <row r="9" spans="1:4" ht="15" x14ac:dyDescent="0.25">
      <c r="A9" s="154" t="s">
        <v>305</v>
      </c>
      <c r="B9" s="247">
        <v>0.60764739323659178</v>
      </c>
      <c r="C9" s="247">
        <v>0.67533288984297224</v>
      </c>
      <c r="D9" s="247">
        <f t="shared" si="0"/>
        <v>6.7685496606380458E-2</v>
      </c>
    </row>
    <row r="10" spans="1:4" ht="15" x14ac:dyDescent="0.25">
      <c r="A10" s="154" t="s">
        <v>308</v>
      </c>
      <c r="B10" s="247">
        <v>0.51279364926025273</v>
      </c>
      <c r="C10" s="247">
        <v>0.67971874297585</v>
      </c>
      <c r="D10" s="247">
        <f t="shared" si="0"/>
        <v>0.16692509371559727</v>
      </c>
    </row>
    <row r="11" spans="1:4" ht="15" x14ac:dyDescent="0.25">
      <c r="A11" s="154" t="s">
        <v>297</v>
      </c>
      <c r="B11" s="247">
        <v>0.63868256463981465</v>
      </c>
      <c r="C11" s="247">
        <v>0.69464093775729296</v>
      </c>
      <c r="D11" s="247">
        <f t="shared" si="0"/>
        <v>5.5958373117478311E-2</v>
      </c>
    </row>
    <row r="12" spans="1:4" ht="15" x14ac:dyDescent="0.25">
      <c r="A12" s="154" t="s">
        <v>307</v>
      </c>
      <c r="B12" s="247">
        <v>0.60986672248970764</v>
      </c>
      <c r="C12" s="247">
        <v>0.69757794718310639</v>
      </c>
      <c r="D12" s="247">
        <f t="shared" si="0"/>
        <v>8.7711224693398759E-2</v>
      </c>
    </row>
    <row r="13" spans="1:4" ht="15" x14ac:dyDescent="0.25">
      <c r="A13" s="154" t="s">
        <v>306</v>
      </c>
      <c r="B13" s="247">
        <v>0.66051994121095703</v>
      </c>
      <c r="C13" s="247">
        <v>0.74017884824348257</v>
      </c>
      <c r="D13" s="247">
        <f t="shared" si="0"/>
        <v>7.9658907032525539E-2</v>
      </c>
    </row>
    <row r="14" spans="1:4" ht="15" x14ac:dyDescent="0.25">
      <c r="A14" s="154" t="s">
        <v>310</v>
      </c>
      <c r="B14" s="247">
        <v>0.61826974567362836</v>
      </c>
      <c r="C14" s="247">
        <v>0.84075815952560329</v>
      </c>
      <c r="D14" s="247">
        <f t="shared" si="0"/>
        <v>0.22248841385197493</v>
      </c>
    </row>
    <row r="15" spans="1:4" ht="15" x14ac:dyDescent="0.25">
      <c r="A15" s="98" t="s">
        <v>309</v>
      </c>
      <c r="B15" s="248">
        <v>0.70626254941386135</v>
      </c>
      <c r="C15" s="248">
        <v>0.90489775687737106</v>
      </c>
      <c r="D15" s="248">
        <f t="shared" si="0"/>
        <v>0.19863520746350971</v>
      </c>
    </row>
    <row r="16" spans="1:4" ht="15" x14ac:dyDescent="0.25">
      <c r="A16" s="179"/>
      <c r="B16" s="179"/>
      <c r="C16" s="179"/>
      <c r="D16" s="179"/>
    </row>
    <row r="17" spans="1:4" ht="15" x14ac:dyDescent="0.25">
      <c r="A17" s="238" t="s">
        <v>286</v>
      </c>
      <c r="B17" s="238" t="s">
        <v>319</v>
      </c>
      <c r="C17" s="238" t="s">
        <v>320</v>
      </c>
      <c r="D17" s="238" t="s">
        <v>321</v>
      </c>
    </row>
    <row r="18" spans="1:4" ht="15" x14ac:dyDescent="0.25">
      <c r="A18" s="151" t="s">
        <v>298</v>
      </c>
      <c r="B18" s="252">
        <v>0.55827792071578886</v>
      </c>
      <c r="C18" s="252">
        <v>0.61414675058881585</v>
      </c>
      <c r="D18" s="252">
        <f>C18-B18</f>
        <v>5.5868829873026993E-2</v>
      </c>
    </row>
    <row r="19" spans="1:4" ht="15" x14ac:dyDescent="0.25">
      <c r="A19" s="154" t="s">
        <v>294</v>
      </c>
      <c r="B19" s="247">
        <v>0.65743183817062445</v>
      </c>
      <c r="C19" s="247">
        <v>0.74403156023818384</v>
      </c>
      <c r="D19" s="247">
        <f>C19-B19</f>
        <v>8.6599722067559393E-2</v>
      </c>
    </row>
    <row r="20" spans="1:4" ht="15" x14ac:dyDescent="0.25">
      <c r="A20" s="98" t="s">
        <v>290</v>
      </c>
      <c r="B20" s="248">
        <v>0.71167763647735061</v>
      </c>
      <c r="C20" s="248">
        <v>0.83057257316144939</v>
      </c>
      <c r="D20" s="248">
        <f>C20-B20</f>
        <v>0.11889493668409878</v>
      </c>
    </row>
    <row r="21" spans="1:4" ht="15" x14ac:dyDescent="0.25">
      <c r="A21" s="97"/>
      <c r="B21" s="97"/>
      <c r="C21" s="97"/>
      <c r="D21" s="97"/>
    </row>
    <row r="22" spans="1:4" ht="15" x14ac:dyDescent="0.25">
      <c r="A22" s="98"/>
      <c r="B22" s="98"/>
      <c r="C22" s="98"/>
      <c r="D22" s="98"/>
    </row>
    <row r="23" spans="1:4" ht="15" x14ac:dyDescent="0.25">
      <c r="A23" s="180" t="s">
        <v>322</v>
      </c>
      <c r="B23" s="180" t="s">
        <v>319</v>
      </c>
      <c r="C23" s="180" t="s">
        <v>320</v>
      </c>
      <c r="D23" s="180" t="s">
        <v>321</v>
      </c>
    </row>
    <row r="24" spans="1:4" ht="15" x14ac:dyDescent="0.25">
      <c r="A24" s="151" t="s">
        <v>292</v>
      </c>
      <c r="B24" s="252">
        <v>0.53013764179734446</v>
      </c>
      <c r="C24" s="252">
        <v>0.58395449089434726</v>
      </c>
      <c r="D24" s="252">
        <f>C24-B24</f>
        <v>5.3816849097002795E-2</v>
      </c>
    </row>
    <row r="25" spans="1:4" ht="15" x14ac:dyDescent="0.25">
      <c r="A25" s="154" t="s">
        <v>296</v>
      </c>
      <c r="B25" s="247">
        <v>0.62118420587349887</v>
      </c>
      <c r="C25" s="247">
        <v>0.69368373466767319</v>
      </c>
      <c r="D25" s="247">
        <f>C25-B25</f>
        <v>7.2499528794174317E-2</v>
      </c>
    </row>
    <row r="26" spans="1:4" ht="15" x14ac:dyDescent="0.25">
      <c r="A26" s="154" t="s">
        <v>300</v>
      </c>
      <c r="B26" s="247">
        <v>0.66261226607791235</v>
      </c>
      <c r="C26" s="247">
        <v>0.74440755194609198</v>
      </c>
      <c r="D26" s="247">
        <f>C26-B26</f>
        <v>8.1795285868179635E-2</v>
      </c>
    </row>
    <row r="27" spans="1:4" ht="15" x14ac:dyDescent="0.25">
      <c r="A27" s="98" t="s">
        <v>303</v>
      </c>
      <c r="B27" s="248">
        <v>0.65784494263108517</v>
      </c>
      <c r="C27" s="248">
        <v>0.74056190104310726</v>
      </c>
      <c r="D27" s="248">
        <f>C27-B27</f>
        <v>8.271695841202209E-2</v>
      </c>
    </row>
    <row r="28" spans="1:4" ht="15" x14ac:dyDescent="0.25">
      <c r="A28" s="98"/>
      <c r="B28" s="98"/>
      <c r="C28" s="98"/>
      <c r="D28" s="98"/>
    </row>
    <row r="29" spans="1:4" ht="15" x14ac:dyDescent="0.25">
      <c r="A29" s="238" t="s">
        <v>287</v>
      </c>
      <c r="B29" s="238" t="s">
        <v>319</v>
      </c>
      <c r="C29" s="238" t="s">
        <v>320</v>
      </c>
      <c r="D29" s="238" t="s">
        <v>321</v>
      </c>
    </row>
    <row r="30" spans="1:4" ht="15" x14ac:dyDescent="0.25">
      <c r="A30" s="151" t="s">
        <v>291</v>
      </c>
      <c r="B30" s="252">
        <v>0.58356086410260732</v>
      </c>
      <c r="C30" s="252">
        <v>0.6378554312258331</v>
      </c>
      <c r="D30" s="252">
        <f>C30-B30</f>
        <v>5.4294567123225779E-2</v>
      </c>
    </row>
    <row r="31" spans="1:4" ht="15" x14ac:dyDescent="0.25">
      <c r="A31" s="154" t="s">
        <v>295</v>
      </c>
      <c r="B31" s="247">
        <v>0.61189791190099285</v>
      </c>
      <c r="C31" s="247">
        <v>0.67762763777124557</v>
      </c>
      <c r="D31" s="247">
        <f>C31-B31</f>
        <v>6.572972587025272E-2</v>
      </c>
    </row>
    <row r="32" spans="1:4" ht="15" x14ac:dyDescent="0.25">
      <c r="A32" s="154" t="s">
        <v>299</v>
      </c>
      <c r="B32" s="247">
        <v>0.62778001521457016</v>
      </c>
      <c r="C32" s="247">
        <v>0.70535444499981648</v>
      </c>
      <c r="D32" s="247">
        <f>C32-B32</f>
        <v>7.7574429785246313E-2</v>
      </c>
    </row>
    <row r="33" spans="1:4" ht="15" x14ac:dyDescent="0.25">
      <c r="A33" s="98" t="s">
        <v>302</v>
      </c>
      <c r="B33" s="248">
        <v>0.61376563675858353</v>
      </c>
      <c r="C33" s="248">
        <v>0.69043564259475954</v>
      </c>
      <c r="D33" s="248">
        <f>C33-B33</f>
        <v>7.6670005836176003E-2</v>
      </c>
    </row>
    <row r="34" spans="1:4" ht="15" x14ac:dyDescent="0.25">
      <c r="A34" s="97"/>
      <c r="B34" s="250"/>
      <c r="C34" s="97"/>
      <c r="D34" s="251"/>
    </row>
    <row r="35" spans="1:4" x14ac:dyDescent="0.2">
      <c r="A35" s="160"/>
      <c r="B35" s="270"/>
      <c r="C35" s="160"/>
      <c r="D35" s="160"/>
    </row>
    <row r="36" spans="1:4" x14ac:dyDescent="0.2">
      <c r="A36" s="160"/>
      <c r="B36" s="270"/>
      <c r="C36" s="160"/>
      <c r="D36" s="160"/>
    </row>
    <row r="37" spans="1:4" x14ac:dyDescent="0.2">
      <c r="B37" s="100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2"/>
  <dimension ref="A1:J17"/>
  <sheetViews>
    <sheetView workbookViewId="0"/>
  </sheetViews>
  <sheetFormatPr defaultColWidth="8.7109375" defaultRowHeight="12.75" x14ac:dyDescent="0.2"/>
  <cols>
    <col min="1" max="2" width="8.7109375" style="75"/>
    <col min="3" max="4" width="9.42578125" style="102" customWidth="1"/>
    <col min="5" max="7" width="9.42578125" style="75" customWidth="1"/>
    <col min="8" max="8" width="18.42578125" style="75" customWidth="1"/>
    <col min="9" max="9" width="17" style="75" customWidth="1"/>
    <col min="10" max="10" width="12" style="75" customWidth="1"/>
    <col min="11" max="16" width="12" style="75" bestFit="1" customWidth="1"/>
    <col min="17" max="17" width="12.7109375" style="75" bestFit="1" customWidth="1"/>
    <col min="18" max="18" width="15.7109375" style="75" bestFit="1" customWidth="1"/>
    <col min="19" max="19" width="12.7109375" style="75" bestFit="1" customWidth="1"/>
    <col min="20" max="20" width="15.7109375" style="75" bestFit="1" customWidth="1"/>
    <col min="21" max="21" width="12.7109375" style="75" bestFit="1" customWidth="1"/>
    <col min="22" max="22" width="15.7109375" style="75" bestFit="1" customWidth="1"/>
    <col min="23" max="23" width="18.140625" style="75" bestFit="1" customWidth="1"/>
    <col min="24" max="24" width="21" style="75" bestFit="1" customWidth="1"/>
    <col min="25" max="16384" width="8.7109375" style="75"/>
  </cols>
  <sheetData>
    <row r="1" spans="1:10" ht="15" x14ac:dyDescent="0.25">
      <c r="A1" s="1" t="s">
        <v>12</v>
      </c>
      <c r="B1" s="101"/>
      <c r="C1" s="101"/>
      <c r="D1" s="101"/>
      <c r="E1" s="101"/>
      <c r="F1" s="101"/>
      <c r="G1" s="77"/>
    </row>
    <row r="2" spans="1:10" x14ac:dyDescent="0.2">
      <c r="A2" s="131" t="s">
        <v>538</v>
      </c>
    </row>
    <row r="3" spans="1:10" x14ac:dyDescent="0.2">
      <c r="A3" s="143"/>
      <c r="B3" s="143"/>
      <c r="C3" s="254"/>
      <c r="D3" s="254"/>
      <c r="E3" s="143"/>
      <c r="F3" s="143"/>
      <c r="G3" s="143"/>
      <c r="H3" s="143"/>
      <c r="I3" s="143"/>
    </row>
    <row r="4" spans="1:10" ht="15" x14ac:dyDescent="0.25">
      <c r="A4" s="262"/>
      <c r="B4" s="262"/>
      <c r="C4" s="265" t="s">
        <v>323</v>
      </c>
      <c r="D4" s="265" t="s">
        <v>324</v>
      </c>
      <c r="E4" s="265" t="s">
        <v>325</v>
      </c>
      <c r="F4" s="265" t="s">
        <v>326</v>
      </c>
      <c r="G4" s="265" t="s">
        <v>327</v>
      </c>
      <c r="H4" s="265" t="s">
        <v>328</v>
      </c>
      <c r="I4" s="265" t="s">
        <v>329</v>
      </c>
      <c r="J4" s="97"/>
    </row>
    <row r="5" spans="1:10" ht="15" x14ac:dyDescent="0.25">
      <c r="A5" s="521" t="s">
        <v>324</v>
      </c>
      <c r="B5" s="255" t="s">
        <v>330</v>
      </c>
      <c r="C5" s="266">
        <v>18.17331875</v>
      </c>
      <c r="D5" s="266">
        <v>20.467543750000001</v>
      </c>
      <c r="E5" s="266">
        <v>27.637209999999996</v>
      </c>
      <c r="F5" s="266">
        <v>7.5972326250000002</v>
      </c>
      <c r="G5" s="266">
        <v>5.9721972500000007</v>
      </c>
      <c r="H5" s="266">
        <v>0.88287162500000005</v>
      </c>
      <c r="I5" s="266">
        <v>19.269623750000001</v>
      </c>
      <c r="J5" s="97"/>
    </row>
    <row r="6" spans="1:10" ht="15" x14ac:dyDescent="0.25">
      <c r="A6" s="521"/>
      <c r="B6" s="255" t="s">
        <v>331</v>
      </c>
      <c r="C6" s="266">
        <v>17.204915</v>
      </c>
      <c r="D6" s="266">
        <v>19.051326249999999</v>
      </c>
      <c r="E6" s="266">
        <v>26.9264525</v>
      </c>
      <c r="F6" s="266">
        <v>6.8062630000000004</v>
      </c>
      <c r="G6" s="266">
        <v>5.5423904999999989</v>
      </c>
      <c r="H6" s="266">
        <v>0.59227925000000003</v>
      </c>
      <c r="I6" s="266">
        <v>23.876372499999999</v>
      </c>
      <c r="J6" s="97"/>
    </row>
    <row r="7" spans="1:10" ht="15" x14ac:dyDescent="0.25">
      <c r="A7" s="521" t="s">
        <v>325</v>
      </c>
      <c r="B7" s="255" t="s">
        <v>330</v>
      </c>
      <c r="C7" s="266">
        <v>10.00277125</v>
      </c>
      <c r="D7" s="266">
        <v>8.1765792499999996</v>
      </c>
      <c r="E7" s="266">
        <v>37.923989999999996</v>
      </c>
      <c r="F7" s="266">
        <v>17.570704999999997</v>
      </c>
      <c r="G7" s="266">
        <v>11.243227124999999</v>
      </c>
      <c r="H7" s="266">
        <v>1.2562805000000001</v>
      </c>
      <c r="I7" s="266">
        <v>13.826448749999999</v>
      </c>
      <c r="J7" s="97"/>
    </row>
    <row r="8" spans="1:10" ht="15" x14ac:dyDescent="0.25">
      <c r="A8" s="521"/>
      <c r="B8" s="255" t="s">
        <v>331</v>
      </c>
      <c r="C8" s="266">
        <v>10.1683325</v>
      </c>
      <c r="D8" s="266">
        <v>7.9854475000000003</v>
      </c>
      <c r="E8" s="266">
        <v>36.591338749999998</v>
      </c>
      <c r="F8" s="266">
        <v>16.097862500000002</v>
      </c>
      <c r="G8" s="266">
        <v>10.13411675</v>
      </c>
      <c r="H8" s="266">
        <v>1.0044830000000002</v>
      </c>
      <c r="I8" s="266">
        <v>18.018423749999997</v>
      </c>
      <c r="J8" s="97"/>
    </row>
    <row r="9" spans="1:10" ht="15" x14ac:dyDescent="0.25">
      <c r="A9" s="521" t="s">
        <v>326</v>
      </c>
      <c r="B9" s="255" t="s">
        <v>330</v>
      </c>
      <c r="C9" s="266">
        <v>5.5772438749999997</v>
      </c>
      <c r="D9" s="266">
        <v>2.5617584999999998</v>
      </c>
      <c r="E9" s="266">
        <v>21.686565000000002</v>
      </c>
      <c r="F9" s="266">
        <v>28.452067499999998</v>
      </c>
      <c r="G9" s="266">
        <v>29.665405</v>
      </c>
      <c r="H9" s="266">
        <v>2.3727800000000001</v>
      </c>
      <c r="I9" s="266">
        <v>9.6841788750000006</v>
      </c>
      <c r="J9" s="97"/>
    </row>
    <row r="10" spans="1:10" ht="15" x14ac:dyDescent="0.25">
      <c r="A10" s="521"/>
      <c r="B10" s="255" t="s">
        <v>331</v>
      </c>
      <c r="C10" s="266">
        <v>6.1214718750000001</v>
      </c>
      <c r="D10" s="266">
        <v>2.7364247499999999</v>
      </c>
      <c r="E10" s="266">
        <v>23.324481250000002</v>
      </c>
      <c r="F10" s="266">
        <v>27.2983525</v>
      </c>
      <c r="G10" s="266">
        <v>25.511256250000002</v>
      </c>
      <c r="H10" s="266">
        <v>2.10009025</v>
      </c>
      <c r="I10" s="266">
        <v>12.907924250000001</v>
      </c>
      <c r="J10" s="97"/>
    </row>
    <row r="11" spans="1:10" ht="15" x14ac:dyDescent="0.25">
      <c r="A11" s="521" t="s">
        <v>327</v>
      </c>
      <c r="B11" s="255" t="s">
        <v>330</v>
      </c>
      <c r="C11" s="266">
        <v>3.6274242500000002</v>
      </c>
      <c r="D11" s="266">
        <v>1.0880412500000001</v>
      </c>
      <c r="E11" s="266">
        <v>6.9874469999999995</v>
      </c>
      <c r="F11" s="266">
        <v>13.548828749999998</v>
      </c>
      <c r="G11" s="266">
        <v>53.783530000000006</v>
      </c>
      <c r="H11" s="266">
        <v>13.574570874999999</v>
      </c>
      <c r="I11" s="266">
        <v>7.3901558749999996</v>
      </c>
      <c r="J11" s="97"/>
    </row>
    <row r="12" spans="1:10" ht="15" x14ac:dyDescent="0.25">
      <c r="A12" s="521"/>
      <c r="B12" s="255" t="s">
        <v>331</v>
      </c>
      <c r="C12" s="266">
        <v>4.2226208750000005</v>
      </c>
      <c r="D12" s="266">
        <v>1.4439055000000001</v>
      </c>
      <c r="E12" s="266">
        <v>9.1567966250000001</v>
      </c>
      <c r="F12" s="266">
        <v>15.831843750000001</v>
      </c>
      <c r="G12" s="266">
        <v>48.878081250000001</v>
      </c>
      <c r="H12" s="266">
        <v>9.5663367499999996</v>
      </c>
      <c r="I12" s="266">
        <v>10.900411999999999</v>
      </c>
      <c r="J12" s="97"/>
    </row>
    <row r="13" spans="1:10" ht="15" x14ac:dyDescent="0.25">
      <c r="A13" s="521" t="s">
        <v>328</v>
      </c>
      <c r="B13" s="255" t="s">
        <v>330</v>
      </c>
      <c r="C13" s="266">
        <v>2.744201125</v>
      </c>
      <c r="D13" s="266">
        <v>0.40179175</v>
      </c>
      <c r="E13" s="266">
        <v>1.4880580000000001</v>
      </c>
      <c r="F13" s="266">
        <v>2.2220912499999996</v>
      </c>
      <c r="G13" s="266">
        <v>22.80357875</v>
      </c>
      <c r="H13" s="266">
        <v>63.927948749999999</v>
      </c>
      <c r="I13" s="266">
        <v>6.4123321249999998</v>
      </c>
      <c r="J13" s="97"/>
    </row>
    <row r="14" spans="1:10" ht="15" x14ac:dyDescent="0.25">
      <c r="A14" s="522"/>
      <c r="B14" s="262" t="s">
        <v>331</v>
      </c>
      <c r="C14" s="267">
        <v>3.6447942500000003</v>
      </c>
      <c r="D14" s="267">
        <v>0.70465912499999994</v>
      </c>
      <c r="E14" s="267">
        <v>2.3903012500000003</v>
      </c>
      <c r="F14" s="267">
        <v>3.26754225</v>
      </c>
      <c r="G14" s="267">
        <v>27.810186250000001</v>
      </c>
      <c r="H14" s="267">
        <v>51.852117499999999</v>
      </c>
      <c r="I14" s="267">
        <v>10.330401</v>
      </c>
      <c r="J14" s="97"/>
    </row>
    <row r="15" spans="1:10" ht="15" x14ac:dyDescent="0.25">
      <c r="A15" s="268"/>
      <c r="B15" s="255"/>
      <c r="C15" s="269"/>
      <c r="D15" s="269"/>
      <c r="E15" s="255"/>
      <c r="F15" s="255"/>
      <c r="G15" s="255"/>
      <c r="H15" s="255"/>
      <c r="I15" s="255"/>
      <c r="J15" s="97"/>
    </row>
    <row r="16" spans="1:10" x14ac:dyDescent="0.2">
      <c r="A16" s="253"/>
    </row>
    <row r="17" spans="1:1" x14ac:dyDescent="0.2">
      <c r="A17" s="253"/>
    </row>
  </sheetData>
  <mergeCells count="5">
    <mergeCell ref="A13:A14"/>
    <mergeCell ref="A5:A6"/>
    <mergeCell ref="A7:A8"/>
    <mergeCell ref="A9:A10"/>
    <mergeCell ref="A11:A12"/>
  </mergeCells>
  <hyperlinks>
    <hyperlink ref="A2" location="Contents!A1" display="Back to contents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3"/>
  <dimension ref="A1:I17"/>
  <sheetViews>
    <sheetView workbookViewId="0">
      <selection activeCell="K31" sqref="K31"/>
    </sheetView>
  </sheetViews>
  <sheetFormatPr defaultColWidth="8.7109375" defaultRowHeight="12.75" x14ac:dyDescent="0.2"/>
  <cols>
    <col min="1" max="1" width="8.7109375" style="75"/>
    <col min="2" max="2" width="16.42578125" style="75" customWidth="1"/>
    <col min="3" max="3" width="8.7109375" style="75"/>
    <col min="4" max="4" width="10.28515625" style="75" customWidth="1"/>
    <col min="5" max="5" width="9" style="75" customWidth="1"/>
    <col min="6" max="6" width="15.5703125" style="75" customWidth="1"/>
    <col min="7" max="16384" width="8.7109375" style="75"/>
  </cols>
  <sheetData>
    <row r="1" spans="1:9" s="77" customFormat="1" ht="15" x14ac:dyDescent="0.25">
      <c r="A1" s="1" t="s">
        <v>13</v>
      </c>
    </row>
    <row r="2" spans="1:9" ht="15" x14ac:dyDescent="0.25">
      <c r="A2" s="131" t="s">
        <v>538</v>
      </c>
      <c r="B2" s="97"/>
      <c r="C2" s="97"/>
      <c r="D2" s="97"/>
      <c r="E2" s="97"/>
      <c r="F2" s="97"/>
      <c r="G2" s="97"/>
      <c r="H2" s="97"/>
    </row>
    <row r="3" spans="1:9" ht="15" x14ac:dyDescent="0.25">
      <c r="A3" s="98"/>
      <c r="B3" s="98"/>
      <c r="C3" s="98"/>
      <c r="D3" s="97"/>
      <c r="E3" s="98"/>
      <c r="F3" s="98"/>
      <c r="G3" s="98"/>
      <c r="H3" s="97"/>
    </row>
    <row r="4" spans="1:9" ht="15" x14ac:dyDescent="0.25">
      <c r="A4" s="260"/>
      <c r="B4" s="261" t="s">
        <v>304</v>
      </c>
      <c r="C4" s="260"/>
      <c r="D4" s="255"/>
      <c r="E4" s="262"/>
      <c r="F4" s="263" t="s">
        <v>332</v>
      </c>
      <c r="G4" s="262"/>
      <c r="H4" s="255"/>
      <c r="I4" s="142"/>
    </row>
    <row r="5" spans="1:9" ht="15" x14ac:dyDescent="0.25">
      <c r="A5" s="256"/>
      <c r="B5" s="257" t="s">
        <v>333</v>
      </c>
      <c r="C5" s="257" t="s">
        <v>334</v>
      </c>
      <c r="D5" s="255"/>
      <c r="E5" s="256"/>
      <c r="F5" s="257" t="s">
        <v>333</v>
      </c>
      <c r="G5" s="257" t="s">
        <v>334</v>
      </c>
      <c r="H5" s="255"/>
      <c r="I5" s="142"/>
    </row>
    <row r="6" spans="1:9" ht="15" x14ac:dyDescent="0.25">
      <c r="A6" s="256">
        <v>2009</v>
      </c>
      <c r="B6" s="258">
        <v>39.303547963206306</v>
      </c>
      <c r="C6" s="258">
        <v>60.696452036793694</v>
      </c>
      <c r="D6" s="259"/>
      <c r="E6" s="256">
        <v>2009</v>
      </c>
      <c r="F6" s="258">
        <v>50.589236904601876</v>
      </c>
      <c r="G6" s="258">
        <v>49.410763095398124</v>
      </c>
      <c r="H6" s="255"/>
      <c r="I6" s="142"/>
    </row>
    <row r="7" spans="1:9" ht="15" x14ac:dyDescent="0.25">
      <c r="A7" s="256">
        <v>2010</v>
      </c>
      <c r="B7" s="258">
        <v>36.700411614195126</v>
      </c>
      <c r="C7" s="258">
        <v>63.299588385804874</v>
      </c>
      <c r="D7" s="255"/>
      <c r="E7" s="256">
        <v>2010</v>
      </c>
      <c r="F7" s="258">
        <v>49.006534960148073</v>
      </c>
      <c r="G7" s="258">
        <v>50.993465039851927</v>
      </c>
      <c r="H7" s="255"/>
      <c r="I7" s="142"/>
    </row>
    <row r="8" spans="1:9" ht="15" x14ac:dyDescent="0.25">
      <c r="A8" s="256">
        <v>2011</v>
      </c>
      <c r="B8" s="258">
        <v>35.951192457016084</v>
      </c>
      <c r="C8" s="258">
        <v>64.048807542983923</v>
      </c>
      <c r="D8" s="255"/>
      <c r="E8" s="256">
        <v>2011</v>
      </c>
      <c r="F8" s="258">
        <v>47.734340293203019</v>
      </c>
      <c r="G8" s="258">
        <v>52.265659706796974</v>
      </c>
      <c r="H8" s="255"/>
      <c r="I8" s="142"/>
    </row>
    <row r="9" spans="1:9" ht="15" x14ac:dyDescent="0.25">
      <c r="A9" s="256">
        <v>2012</v>
      </c>
      <c r="B9" s="258">
        <v>33.601804123711347</v>
      </c>
      <c r="C9" s="258">
        <v>66.398195876288653</v>
      </c>
      <c r="D9" s="255"/>
      <c r="E9" s="256">
        <v>2012</v>
      </c>
      <c r="F9" s="258">
        <v>45.423393506906415</v>
      </c>
      <c r="G9" s="258">
        <v>54.576606493093585</v>
      </c>
      <c r="H9" s="255"/>
      <c r="I9" s="142"/>
    </row>
    <row r="10" spans="1:9" ht="15" x14ac:dyDescent="0.25">
      <c r="A10" s="256">
        <v>2013</v>
      </c>
      <c r="B10" s="258">
        <v>35.907610907610909</v>
      </c>
      <c r="C10" s="258">
        <v>64.092389092389084</v>
      </c>
      <c r="D10" s="255"/>
      <c r="E10" s="256">
        <v>2013</v>
      </c>
      <c r="F10" s="258">
        <v>47.753333227893144</v>
      </c>
      <c r="G10" s="258">
        <v>52.246666772106856</v>
      </c>
      <c r="H10" s="255"/>
      <c r="I10" s="142"/>
    </row>
    <row r="11" spans="1:9" ht="15" x14ac:dyDescent="0.25">
      <c r="A11" s="256">
        <v>2014</v>
      </c>
      <c r="B11" s="258">
        <v>34.841231069858331</v>
      </c>
      <c r="C11" s="258">
        <v>65.158768930141676</v>
      </c>
      <c r="D11" s="255"/>
      <c r="E11" s="256">
        <v>2014</v>
      </c>
      <c r="F11" s="258">
        <v>46.014822325942049</v>
      </c>
      <c r="G11" s="258">
        <v>53.985177674057951</v>
      </c>
      <c r="H11" s="255"/>
      <c r="I11" s="142"/>
    </row>
    <row r="12" spans="1:9" ht="15" x14ac:dyDescent="0.25">
      <c r="A12" s="256">
        <v>2015</v>
      </c>
      <c r="B12" s="258">
        <v>34.663136753697273</v>
      </c>
      <c r="C12" s="258">
        <v>65.336863246302727</v>
      </c>
      <c r="D12" s="255"/>
      <c r="E12" s="256">
        <v>2015</v>
      </c>
      <c r="F12" s="258">
        <v>44.855091730922624</v>
      </c>
      <c r="G12" s="258">
        <v>55.144908269077376</v>
      </c>
      <c r="H12" s="255"/>
      <c r="I12" s="142"/>
    </row>
    <row r="13" spans="1:9" ht="15" x14ac:dyDescent="0.25">
      <c r="A13" s="256">
        <v>2016</v>
      </c>
      <c r="B13" s="258">
        <v>33.797909407665507</v>
      </c>
      <c r="C13" s="258">
        <v>66.2020905923345</v>
      </c>
      <c r="D13" s="255"/>
      <c r="E13" s="256">
        <v>2016</v>
      </c>
      <c r="F13" s="258">
        <v>42.192933331596841</v>
      </c>
      <c r="G13" s="258">
        <v>57.807066668403159</v>
      </c>
      <c r="H13" s="255"/>
      <c r="I13" s="142"/>
    </row>
    <row r="14" spans="1:9" ht="15" x14ac:dyDescent="0.25">
      <c r="A14" s="256">
        <v>2017</v>
      </c>
      <c r="B14" s="258">
        <v>33.904196693514201</v>
      </c>
      <c r="C14" s="258">
        <v>66.095803306485806</v>
      </c>
      <c r="D14" s="255"/>
      <c r="E14" s="256">
        <v>2017</v>
      </c>
      <c r="F14" s="258">
        <v>39.117464263517718</v>
      </c>
      <c r="G14" s="258">
        <v>60.882535736482289</v>
      </c>
      <c r="H14" s="255"/>
      <c r="I14" s="142"/>
    </row>
    <row r="15" spans="1:9" ht="15" x14ac:dyDescent="0.25">
      <c r="A15" s="265">
        <v>2018</v>
      </c>
      <c r="B15" s="264">
        <v>31.815552433683163</v>
      </c>
      <c r="C15" s="264">
        <v>68.184447566316834</v>
      </c>
      <c r="D15" s="255"/>
      <c r="E15" s="265">
        <v>2018</v>
      </c>
      <c r="F15" s="264">
        <v>34.759019251636815</v>
      </c>
      <c r="G15" s="264">
        <v>65.240980748363185</v>
      </c>
      <c r="H15" s="255"/>
      <c r="I15" s="142"/>
    </row>
    <row r="16" spans="1:9" ht="15" x14ac:dyDescent="0.25">
      <c r="A16" s="97"/>
      <c r="B16" s="97"/>
      <c r="C16" s="97"/>
      <c r="D16" s="97"/>
      <c r="E16" s="97"/>
      <c r="F16" s="97"/>
      <c r="G16" s="97"/>
      <c r="H16" s="97"/>
    </row>
    <row r="17" spans="1:8" ht="15" x14ac:dyDescent="0.25">
      <c r="A17" s="97"/>
      <c r="B17" s="97"/>
      <c r="C17" s="97"/>
      <c r="D17" s="97"/>
      <c r="E17" s="97"/>
      <c r="F17" s="97"/>
      <c r="G17" s="97"/>
      <c r="H17" s="97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4"/>
  <dimension ref="A1:I24"/>
  <sheetViews>
    <sheetView workbookViewId="0">
      <selection activeCell="C24" sqref="C24"/>
    </sheetView>
  </sheetViews>
  <sheetFormatPr defaultColWidth="8.7109375" defaultRowHeight="15" x14ac:dyDescent="0.25"/>
  <cols>
    <col min="1" max="1" width="16.85546875" style="75" customWidth="1"/>
    <col min="2" max="2" width="12" style="75" customWidth="1"/>
    <col min="3" max="3" width="35.42578125" style="75" customWidth="1"/>
    <col min="4" max="4" width="27.85546875" style="75" customWidth="1"/>
    <col min="5" max="5" width="16.85546875" style="75" customWidth="1"/>
    <col min="6" max="9" width="9.140625" customWidth="1"/>
    <col min="10" max="16384" width="8.7109375" style="75"/>
  </cols>
  <sheetData>
    <row r="1" spans="1:5" x14ac:dyDescent="0.25">
      <c r="A1" s="224" t="s">
        <v>14</v>
      </c>
    </row>
    <row r="2" spans="1:5" x14ac:dyDescent="0.25">
      <c r="A2" s="131" t="s">
        <v>538</v>
      </c>
      <c r="D2" s="76"/>
    </row>
    <row r="3" spans="1:5" x14ac:dyDescent="0.25">
      <c r="A3" s="98"/>
      <c r="B3" s="98"/>
      <c r="C3" s="98"/>
      <c r="D3" s="98"/>
      <c r="E3" s="97"/>
    </row>
    <row r="4" spans="1:5" x14ac:dyDescent="0.25">
      <c r="A4" s="98"/>
      <c r="B4" s="98"/>
      <c r="C4" s="238" t="s">
        <v>335</v>
      </c>
      <c r="D4" s="238" t="s">
        <v>336</v>
      </c>
      <c r="E4" s="97"/>
    </row>
    <row r="5" spans="1:5" x14ac:dyDescent="0.25">
      <c r="A5" s="523" t="s">
        <v>304</v>
      </c>
      <c r="B5" s="97">
        <v>2010</v>
      </c>
      <c r="C5" s="97">
        <v>6.984409152173912</v>
      </c>
      <c r="D5" s="97">
        <v>8.4172502057142857</v>
      </c>
      <c r="E5" s="97"/>
    </row>
    <row r="6" spans="1:5" x14ac:dyDescent="0.25">
      <c r="A6" s="523"/>
      <c r="B6" s="97">
        <v>2011</v>
      </c>
      <c r="C6" s="97">
        <v>7.373075256249999</v>
      </c>
      <c r="D6" s="97">
        <v>9.5054769032258069</v>
      </c>
      <c r="E6" s="97"/>
    </row>
    <row r="7" spans="1:5" x14ac:dyDescent="0.25">
      <c r="A7" s="523"/>
      <c r="B7" s="97">
        <v>2012</v>
      </c>
      <c r="C7" s="97">
        <v>7.6699027603305785</v>
      </c>
      <c r="D7" s="97">
        <v>9.1670498842105275</v>
      </c>
      <c r="E7" s="97"/>
    </row>
    <row r="8" spans="1:5" x14ac:dyDescent="0.25">
      <c r="A8" s="523"/>
      <c r="B8" s="97">
        <v>2013</v>
      </c>
      <c r="C8" s="97">
        <v>10.246286834532375</v>
      </c>
      <c r="D8" s="97">
        <v>11.692247127659575</v>
      </c>
      <c r="E8" s="97"/>
    </row>
    <row r="9" spans="1:5" x14ac:dyDescent="0.25">
      <c r="A9" s="523"/>
      <c r="B9" s="97">
        <v>2014</v>
      </c>
      <c r="C9" s="97">
        <v>9.0065280902777776</v>
      </c>
      <c r="D9" s="97">
        <v>11.402819747126438</v>
      </c>
      <c r="E9" s="97"/>
    </row>
    <row r="10" spans="1:5" x14ac:dyDescent="0.25">
      <c r="A10" s="523"/>
      <c r="B10" s="97">
        <v>2015</v>
      </c>
      <c r="C10" s="97">
        <v>11.01511538235294</v>
      </c>
      <c r="D10" s="97">
        <v>10.979539761904764</v>
      </c>
      <c r="E10" s="97"/>
    </row>
    <row r="11" spans="1:5" x14ac:dyDescent="0.25">
      <c r="A11" s="523"/>
      <c r="B11" s="97">
        <v>2016</v>
      </c>
      <c r="C11" s="97">
        <v>8.8507045000000009</v>
      </c>
      <c r="D11" s="97">
        <v>11.583253295454545</v>
      </c>
      <c r="E11" s="97"/>
    </row>
    <row r="12" spans="1:5" x14ac:dyDescent="0.25">
      <c r="A12" s="523"/>
      <c r="B12" s="97">
        <v>2017</v>
      </c>
      <c r="C12" s="97">
        <v>11.037233457446808</v>
      </c>
      <c r="D12" s="97">
        <v>13.690721340206183</v>
      </c>
      <c r="E12" s="97"/>
    </row>
    <row r="13" spans="1:5" ht="15" customHeight="1" x14ac:dyDescent="0.25">
      <c r="A13" s="523"/>
      <c r="B13" s="97">
        <v>2018</v>
      </c>
      <c r="C13" s="97">
        <v>10.405061924050631</v>
      </c>
      <c r="D13" s="97">
        <v>12.612501249999998</v>
      </c>
      <c r="E13" s="97"/>
    </row>
    <row r="14" spans="1:5" ht="38.25" customHeight="1" x14ac:dyDescent="0.25">
      <c r="A14" s="524" t="s">
        <v>332</v>
      </c>
      <c r="B14" s="154">
        <v>2010</v>
      </c>
      <c r="C14" s="154">
        <v>6.5742723818984556</v>
      </c>
      <c r="D14" s="154">
        <v>7.8034863228247175</v>
      </c>
      <c r="E14" s="97"/>
    </row>
    <row r="15" spans="1:5" x14ac:dyDescent="0.25">
      <c r="A15" s="524"/>
      <c r="B15" s="154">
        <v>2011</v>
      </c>
      <c r="C15" s="154">
        <v>6.5634692261306533</v>
      </c>
      <c r="D15" s="154">
        <v>8.321161398000001</v>
      </c>
      <c r="E15" s="97"/>
    </row>
    <row r="16" spans="1:5" x14ac:dyDescent="0.25">
      <c r="A16" s="524"/>
      <c r="B16" s="154">
        <v>2012</v>
      </c>
      <c r="C16" s="154">
        <v>7.151597179824563</v>
      </c>
      <c r="D16" s="154">
        <v>8.220865677419356</v>
      </c>
      <c r="E16" s="97"/>
    </row>
    <row r="17" spans="1:5" x14ac:dyDescent="0.25">
      <c r="A17" s="524"/>
      <c r="B17" s="154">
        <v>2013</v>
      </c>
      <c r="C17" s="154">
        <v>8.1754632280701749</v>
      </c>
      <c r="D17" s="154">
        <v>9.5849898051948053</v>
      </c>
      <c r="E17" s="97"/>
    </row>
    <row r="18" spans="1:5" x14ac:dyDescent="0.25">
      <c r="A18" s="524"/>
      <c r="B18" s="154">
        <v>2014</v>
      </c>
      <c r="C18" s="154">
        <v>8.2116718923253149</v>
      </c>
      <c r="D18" s="154">
        <v>9.2942017846153853</v>
      </c>
      <c r="E18" s="97"/>
    </row>
    <row r="19" spans="1:5" x14ac:dyDescent="0.25">
      <c r="A19" s="524"/>
      <c r="B19" s="154">
        <v>2015</v>
      </c>
      <c r="C19" s="154">
        <v>9.2533580062176171</v>
      </c>
      <c r="D19" s="154">
        <v>10.586082955284551</v>
      </c>
      <c r="E19" s="97"/>
    </row>
    <row r="20" spans="1:5" x14ac:dyDescent="0.25">
      <c r="A20" s="524"/>
      <c r="B20" s="154">
        <v>2016</v>
      </c>
      <c r="C20" s="154">
        <v>7.653818653225807</v>
      </c>
      <c r="D20" s="154">
        <v>9.4975455174538013</v>
      </c>
      <c r="E20" s="97"/>
    </row>
    <row r="21" spans="1:5" x14ac:dyDescent="0.25">
      <c r="A21" s="524"/>
      <c r="B21" s="154">
        <v>2017</v>
      </c>
      <c r="C21" s="154">
        <v>9.5375228570084651</v>
      </c>
      <c r="D21" s="154">
        <v>10.508262758555132</v>
      </c>
      <c r="E21" s="97"/>
    </row>
    <row r="22" spans="1:5" x14ac:dyDescent="0.25">
      <c r="A22" s="525"/>
      <c r="B22" s="98">
        <v>2018</v>
      </c>
      <c r="C22" s="98">
        <v>8.9237184158829681</v>
      </c>
      <c r="D22" s="98">
        <v>9.6859504896694215</v>
      </c>
      <c r="E22" s="97"/>
    </row>
    <row r="23" spans="1:5" x14ac:dyDescent="0.25">
      <c r="A23" s="97"/>
      <c r="B23" s="97"/>
      <c r="C23" s="97"/>
      <c r="D23" s="97"/>
      <c r="E23" s="97"/>
    </row>
    <row r="24" spans="1:5" x14ac:dyDescent="0.25">
      <c r="A24" s="97"/>
      <c r="B24" s="97"/>
      <c r="C24" s="97"/>
      <c r="D24" s="97"/>
      <c r="E24" s="97"/>
    </row>
  </sheetData>
  <mergeCells count="2">
    <mergeCell ref="A5:A13"/>
    <mergeCell ref="A14:A22"/>
  </mergeCells>
  <hyperlinks>
    <hyperlink ref="A2" location="Contents!A1" display="Back to contents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5"/>
  <dimension ref="A1:D22"/>
  <sheetViews>
    <sheetView workbookViewId="0"/>
  </sheetViews>
  <sheetFormatPr defaultRowHeight="15" x14ac:dyDescent="0.25"/>
  <cols>
    <col min="1" max="1" width="19.5703125" style="75" customWidth="1"/>
    <col min="2" max="2" width="5" style="75" customWidth="1"/>
    <col min="3" max="3" width="31.5703125" style="75" customWidth="1"/>
    <col min="4" max="4" width="23.140625" style="75" customWidth="1"/>
  </cols>
  <sheetData>
    <row r="1" spans="1:4" x14ac:dyDescent="0.25">
      <c r="A1" s="224" t="s">
        <v>15</v>
      </c>
      <c r="B1" s="76"/>
    </row>
    <row r="2" spans="1:4" x14ac:dyDescent="0.25">
      <c r="A2" s="131" t="s">
        <v>538</v>
      </c>
    </row>
    <row r="3" spans="1:4" x14ac:dyDescent="0.25">
      <c r="A3" s="143"/>
      <c r="B3" s="143"/>
      <c r="C3" s="143"/>
      <c r="D3" s="143"/>
    </row>
    <row r="4" spans="1:4" x14ac:dyDescent="0.25">
      <c r="A4" s="180"/>
      <c r="B4" s="180"/>
      <c r="C4" s="180" t="s">
        <v>335</v>
      </c>
      <c r="D4" s="180" t="s">
        <v>336</v>
      </c>
    </row>
    <row r="5" spans="1:4" x14ac:dyDescent="0.25">
      <c r="A5" s="524" t="s">
        <v>304</v>
      </c>
      <c r="B5" s="154">
        <v>2010</v>
      </c>
      <c r="C5" s="154">
        <v>49.329758713136727</v>
      </c>
      <c r="D5" s="154">
        <v>49.715909090909086</v>
      </c>
    </row>
    <row r="6" spans="1:4" x14ac:dyDescent="0.25">
      <c r="A6" s="524"/>
      <c r="B6" s="154">
        <v>2011</v>
      </c>
      <c r="C6" s="154">
        <v>42.666666666666671</v>
      </c>
      <c r="D6" s="154">
        <v>35.327635327635328</v>
      </c>
    </row>
    <row r="7" spans="1:4" x14ac:dyDescent="0.25">
      <c r="A7" s="524"/>
      <c r="B7" s="154">
        <v>2012</v>
      </c>
      <c r="C7" s="154">
        <v>31.926121372031663</v>
      </c>
      <c r="D7" s="154">
        <v>27.065527065527068</v>
      </c>
    </row>
    <row r="8" spans="1:4" x14ac:dyDescent="0.25">
      <c r="A8" s="524"/>
      <c r="B8" s="154">
        <v>2013</v>
      </c>
      <c r="C8" s="154">
        <v>34.491315136476423</v>
      </c>
      <c r="D8" s="154">
        <v>25.133689839572192</v>
      </c>
    </row>
    <row r="9" spans="1:4" x14ac:dyDescent="0.25">
      <c r="A9" s="524"/>
      <c r="B9" s="154">
        <v>2014</v>
      </c>
      <c r="C9" s="154">
        <v>33.103448275862071</v>
      </c>
      <c r="D9" s="154">
        <v>22.081218274111674</v>
      </c>
    </row>
    <row r="10" spans="1:4" x14ac:dyDescent="0.25">
      <c r="A10" s="524"/>
      <c r="B10" s="154">
        <v>2015</v>
      </c>
      <c r="C10" s="154">
        <v>28.8135593220339</v>
      </c>
      <c r="D10" s="154">
        <v>19.811320754716981</v>
      </c>
    </row>
    <row r="11" spans="1:4" x14ac:dyDescent="0.25">
      <c r="A11" s="524"/>
      <c r="B11" s="154">
        <v>2016</v>
      </c>
      <c r="C11" s="154">
        <v>29.735234215885946</v>
      </c>
      <c r="D11" s="154">
        <v>20.512820512820511</v>
      </c>
    </row>
    <row r="12" spans="1:4" x14ac:dyDescent="0.25">
      <c r="A12" s="524"/>
      <c r="B12" s="154">
        <v>2017</v>
      </c>
      <c r="C12" s="154">
        <v>36.434108527131784</v>
      </c>
      <c r="D12" s="154">
        <v>21.555555555555557</v>
      </c>
    </row>
    <row r="13" spans="1:4" ht="15" customHeight="1" x14ac:dyDescent="0.25">
      <c r="A13" s="524"/>
      <c r="B13" s="154">
        <v>2018</v>
      </c>
      <c r="C13" s="154">
        <v>29.368029739776951</v>
      </c>
      <c r="D13" s="154">
        <v>17.278617710583152</v>
      </c>
    </row>
    <row r="14" spans="1:4" ht="25.5" customHeight="1" x14ac:dyDescent="0.25">
      <c r="A14" s="524" t="s">
        <v>332</v>
      </c>
      <c r="B14" s="154">
        <v>2010</v>
      </c>
      <c r="C14" s="154">
        <v>46.130346232179228</v>
      </c>
      <c r="D14" s="154">
        <v>54.203691045796312</v>
      </c>
    </row>
    <row r="15" spans="1:4" x14ac:dyDescent="0.25">
      <c r="A15" s="524"/>
      <c r="B15" s="154">
        <v>2011</v>
      </c>
      <c r="C15" s="154">
        <v>40.385591070522572</v>
      </c>
      <c r="D15" s="154">
        <v>34.435261707988978</v>
      </c>
    </row>
    <row r="16" spans="1:4" x14ac:dyDescent="0.25">
      <c r="A16" s="524"/>
      <c r="B16" s="154">
        <v>2012</v>
      </c>
      <c r="C16" s="154">
        <v>33.694581280788178</v>
      </c>
      <c r="D16" s="154">
        <v>30.979347101932049</v>
      </c>
    </row>
    <row r="17" spans="1:4" x14ac:dyDescent="0.25">
      <c r="A17" s="524"/>
      <c r="B17" s="154">
        <v>2013</v>
      </c>
      <c r="C17" s="154">
        <v>37.077189939288814</v>
      </c>
      <c r="D17" s="154">
        <v>27.648114901256733</v>
      </c>
    </row>
    <row r="18" spans="1:4" x14ac:dyDescent="0.25">
      <c r="A18" s="524"/>
      <c r="B18" s="154">
        <v>2014</v>
      </c>
      <c r="C18" s="154">
        <v>33.168693009118542</v>
      </c>
      <c r="D18" s="154">
        <v>24.688008681497557</v>
      </c>
    </row>
    <row r="19" spans="1:4" x14ac:dyDescent="0.25">
      <c r="A19" s="524"/>
      <c r="B19" s="154">
        <v>2015</v>
      </c>
      <c r="C19" s="154">
        <v>31.858699240673488</v>
      </c>
      <c r="D19" s="154">
        <v>23.218499292118924</v>
      </c>
    </row>
    <row r="20" spans="1:4" x14ac:dyDescent="0.25">
      <c r="A20" s="524"/>
      <c r="B20" s="154">
        <v>2016</v>
      </c>
      <c r="C20" s="154">
        <v>27.811598846523548</v>
      </c>
      <c r="D20" s="154">
        <v>22.166590805644059</v>
      </c>
    </row>
    <row r="21" spans="1:4" x14ac:dyDescent="0.25">
      <c r="A21" s="524"/>
      <c r="B21" s="154">
        <v>2017</v>
      </c>
      <c r="C21" s="154">
        <v>32.085722909749471</v>
      </c>
      <c r="D21" s="154">
        <v>22.662645411460577</v>
      </c>
    </row>
    <row r="22" spans="1:4" x14ac:dyDescent="0.25">
      <c r="A22" s="525"/>
      <c r="B22" s="98">
        <v>2018</v>
      </c>
      <c r="C22" s="98">
        <v>28.031634446397184</v>
      </c>
      <c r="D22" s="98">
        <v>20.344682639764606</v>
      </c>
    </row>
  </sheetData>
  <mergeCells count="2">
    <mergeCell ref="A5:A13"/>
    <mergeCell ref="A14:A22"/>
  </mergeCells>
  <hyperlinks>
    <hyperlink ref="A2" location="Contents!A1" display="Back to contents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6"/>
  <dimension ref="A1:N491"/>
  <sheetViews>
    <sheetView topLeftCell="K1" workbookViewId="0">
      <selection activeCell="L12" sqref="L12"/>
    </sheetView>
  </sheetViews>
  <sheetFormatPr defaultColWidth="8.7109375" defaultRowHeight="12.75" x14ac:dyDescent="0.2"/>
  <cols>
    <col min="1" max="6" width="0" style="75" hidden="1" customWidth="1"/>
    <col min="7" max="7" width="38.42578125" style="75" hidden="1" customWidth="1"/>
    <col min="8" max="8" width="20.85546875" style="75" hidden="1" customWidth="1"/>
    <col min="9" max="9" width="22" style="75" hidden="1" customWidth="1"/>
    <col min="10" max="10" width="9" style="75" hidden="1" customWidth="1"/>
    <col min="11" max="11" width="13.28515625" style="75" customWidth="1"/>
    <col min="12" max="12" width="21.85546875" style="75" customWidth="1"/>
    <col min="13" max="17" width="9" style="75" customWidth="1"/>
    <col min="18" max="18" width="27" style="75" customWidth="1"/>
    <col min="19" max="20" width="18.42578125" style="75" customWidth="1"/>
    <col min="21" max="21" width="17.42578125" style="75" customWidth="1"/>
    <col min="22" max="22" width="18.42578125" style="75" customWidth="1"/>
    <col min="23" max="23" width="17.42578125" style="75" customWidth="1"/>
    <col min="24" max="24" width="18.42578125" style="75" customWidth="1"/>
    <col min="25" max="25" width="20.140625" style="75" customWidth="1"/>
    <col min="26" max="26" width="18.42578125" style="75" customWidth="1"/>
    <col min="27" max="27" width="17.42578125" style="75" customWidth="1"/>
    <col min="28" max="28" width="18.42578125" style="75" customWidth="1"/>
    <col min="29" max="29" width="22.28515625" style="75" bestFit="1" customWidth="1"/>
    <col min="30" max="30" width="18.42578125" style="75" bestFit="1" customWidth="1"/>
    <col min="31" max="31" width="19.28515625" style="75" customWidth="1"/>
    <col min="32" max="32" width="18.42578125" style="75" bestFit="1" customWidth="1"/>
    <col min="33" max="33" width="17.42578125" style="75" bestFit="1" customWidth="1"/>
    <col min="34" max="34" width="18.42578125" style="75" bestFit="1" customWidth="1"/>
    <col min="35" max="35" width="17.42578125" style="75" customWidth="1"/>
    <col min="36" max="36" width="18.42578125" style="75" bestFit="1" customWidth="1"/>
    <col min="37" max="37" width="20.140625" style="75" bestFit="1" customWidth="1"/>
    <col min="38" max="38" width="18.42578125" style="75" bestFit="1" customWidth="1"/>
    <col min="39" max="39" width="17.42578125" style="75" bestFit="1" customWidth="1"/>
    <col min="40" max="40" width="18.42578125" style="75" bestFit="1" customWidth="1"/>
    <col min="41" max="41" width="22.28515625" style="75" bestFit="1" customWidth="1"/>
    <col min="42" max="42" width="18.42578125" style="75" bestFit="1" customWidth="1"/>
    <col min="43" max="43" width="38.42578125" style="75" bestFit="1" customWidth="1"/>
    <col min="44" max="44" width="18.42578125" style="75" bestFit="1" customWidth="1"/>
    <col min="45" max="45" width="17.42578125" style="75" customWidth="1"/>
    <col min="46" max="46" width="18.42578125" style="75" bestFit="1" customWidth="1"/>
    <col min="47" max="47" width="17.42578125" style="75" bestFit="1" customWidth="1"/>
    <col min="48" max="48" width="18.42578125" style="75" bestFit="1" customWidth="1"/>
    <col min="49" max="49" width="20.140625" style="75" customWidth="1"/>
    <col min="50" max="50" width="18.42578125" style="75" bestFit="1" customWidth="1"/>
    <col min="51" max="51" width="17.42578125" style="75" bestFit="1" customWidth="1"/>
    <col min="52" max="52" width="18.42578125" style="75" bestFit="1" customWidth="1"/>
    <col min="53" max="53" width="22.28515625" style="75" bestFit="1" customWidth="1"/>
    <col min="54" max="54" width="18.42578125" style="75" bestFit="1" customWidth="1"/>
    <col min="55" max="55" width="17.42578125" style="75" customWidth="1"/>
    <col min="56" max="56" width="18.42578125" style="75" bestFit="1" customWidth="1"/>
    <col min="57" max="57" width="17.42578125" style="75" bestFit="1" customWidth="1"/>
    <col min="58" max="58" width="18.42578125" style="75" bestFit="1" customWidth="1"/>
    <col min="59" max="59" width="17.42578125" style="75" customWidth="1"/>
    <col min="60" max="60" width="18.42578125" style="75" bestFit="1" customWidth="1"/>
    <col min="61" max="61" width="20.140625" style="75" bestFit="1" customWidth="1"/>
    <col min="62" max="62" width="18.42578125" style="75" bestFit="1" customWidth="1"/>
    <col min="63" max="63" width="17.42578125" style="75" bestFit="1" customWidth="1"/>
    <col min="64" max="64" width="18.42578125" style="75" bestFit="1" customWidth="1"/>
    <col min="65" max="65" width="22.28515625" style="75" bestFit="1" customWidth="1"/>
    <col min="66" max="66" width="18.42578125" style="75" bestFit="1" customWidth="1"/>
    <col min="67" max="67" width="36.42578125" style="75" bestFit="1" customWidth="1"/>
    <col min="68" max="68" width="18.42578125" style="75" bestFit="1" customWidth="1"/>
    <col min="69" max="69" width="17.42578125" style="75" customWidth="1"/>
    <col min="70" max="70" width="18.42578125" style="75" bestFit="1" customWidth="1"/>
    <col min="71" max="71" width="17.42578125" style="75" bestFit="1" customWidth="1"/>
    <col min="72" max="72" width="18.42578125" style="75" bestFit="1" customWidth="1"/>
    <col min="73" max="73" width="20.140625" style="75" customWidth="1"/>
    <col min="74" max="74" width="18.42578125" style="75" bestFit="1" customWidth="1"/>
    <col min="75" max="75" width="17.42578125" style="75" bestFit="1" customWidth="1"/>
    <col min="76" max="76" width="18.42578125" style="75" bestFit="1" customWidth="1"/>
    <col min="77" max="77" width="22.28515625" style="75" customWidth="1"/>
    <col min="78" max="78" width="18.42578125" style="75" bestFit="1" customWidth="1"/>
    <col min="79" max="79" width="27" style="75" bestFit="1" customWidth="1"/>
    <col min="80" max="80" width="18.42578125" style="75" bestFit="1" customWidth="1"/>
    <col min="81" max="81" width="17.42578125" style="75" bestFit="1" customWidth="1"/>
    <col min="82" max="82" width="18.42578125" style="75" bestFit="1" customWidth="1"/>
    <col min="83" max="83" width="17.42578125" style="75" customWidth="1"/>
    <col min="84" max="84" width="18.42578125" style="75" bestFit="1" customWidth="1"/>
    <col min="85" max="85" width="20.140625" style="75" bestFit="1" customWidth="1"/>
    <col min="86" max="86" width="18.42578125" style="75" bestFit="1" customWidth="1"/>
    <col min="87" max="87" width="17.42578125" style="75" customWidth="1"/>
    <col min="88" max="88" width="18.42578125" style="75" bestFit="1" customWidth="1"/>
    <col min="89" max="89" width="22.28515625" style="75" bestFit="1" customWidth="1"/>
    <col min="90" max="90" width="18.42578125" style="75" bestFit="1" customWidth="1"/>
    <col min="91" max="91" width="27" style="75" bestFit="1" customWidth="1"/>
    <col min="92" max="92" width="18.42578125" style="75" bestFit="1" customWidth="1"/>
    <col min="93" max="93" width="17.42578125" style="75" bestFit="1" customWidth="1"/>
    <col min="94" max="94" width="18.42578125" style="75" bestFit="1" customWidth="1"/>
    <col min="95" max="95" width="17.42578125" style="75" bestFit="1" customWidth="1"/>
    <col min="96" max="96" width="18.42578125" style="75" bestFit="1" customWidth="1"/>
    <col min="97" max="97" width="20.140625" style="75" bestFit="1" customWidth="1"/>
    <col min="98" max="98" width="18.42578125" style="75" bestFit="1" customWidth="1"/>
    <col min="99" max="99" width="17.42578125" style="75" bestFit="1" customWidth="1"/>
    <col min="100" max="100" width="18.42578125" style="75" bestFit="1" customWidth="1"/>
    <col min="101" max="101" width="22.28515625" style="75" bestFit="1" customWidth="1"/>
    <col min="102" max="102" width="18.42578125" style="75" bestFit="1" customWidth="1"/>
    <col min="103" max="103" width="17.42578125" style="75" bestFit="1" customWidth="1"/>
    <col min="104" max="104" width="18.42578125" style="75" bestFit="1" customWidth="1"/>
    <col min="105" max="16384" width="8.7109375" style="75"/>
  </cols>
  <sheetData>
    <row r="1" spans="1:14" ht="15" x14ac:dyDescent="0.2">
      <c r="A1" s="75" t="s">
        <v>337</v>
      </c>
      <c r="B1" s="75" t="s">
        <v>338</v>
      </c>
      <c r="C1" s="75" t="s">
        <v>339</v>
      </c>
      <c r="D1" s="75" t="s">
        <v>340</v>
      </c>
      <c r="E1" s="75" t="s">
        <v>341</v>
      </c>
      <c r="G1" s="75" t="s">
        <v>337</v>
      </c>
      <c r="H1" s="75" t="s">
        <v>342</v>
      </c>
      <c r="K1" s="224" t="s">
        <v>16</v>
      </c>
      <c r="L1" s="101"/>
    </row>
    <row r="2" spans="1:14" ht="14.45" customHeight="1" x14ac:dyDescent="0.2">
      <c r="A2" s="131" t="s">
        <v>538</v>
      </c>
      <c r="B2" s="75" t="s">
        <v>343</v>
      </c>
      <c r="C2" s="75" t="s">
        <v>344</v>
      </c>
      <c r="D2" s="75">
        <v>16001.31</v>
      </c>
      <c r="E2" s="75">
        <v>16389.14</v>
      </c>
    </row>
    <row r="3" spans="1:14" x14ac:dyDescent="0.2">
      <c r="A3" s="75">
        <v>2009</v>
      </c>
      <c r="B3" s="75" t="s">
        <v>343</v>
      </c>
      <c r="C3" s="75" t="s">
        <v>345</v>
      </c>
      <c r="D3" s="75">
        <v>7230.6589999999997</v>
      </c>
      <c r="E3" s="75">
        <v>8224.0429999999997</v>
      </c>
      <c r="G3" s="75" t="s">
        <v>346</v>
      </c>
      <c r="H3" s="75" t="s">
        <v>347</v>
      </c>
      <c r="I3" s="75" t="s">
        <v>348</v>
      </c>
      <c r="K3" s="143"/>
      <c r="L3" s="143"/>
      <c r="M3" s="143"/>
      <c r="N3" s="143"/>
    </row>
    <row r="4" spans="1:14" ht="15" x14ac:dyDescent="0.25">
      <c r="A4" s="75">
        <v>2009</v>
      </c>
      <c r="B4" s="75" t="s">
        <v>343</v>
      </c>
      <c r="C4" s="75" t="s">
        <v>349</v>
      </c>
      <c r="D4" s="75">
        <v>8291.5249999999996</v>
      </c>
      <c r="E4" s="75">
        <v>8232.7060000000001</v>
      </c>
      <c r="G4" s="99" t="s">
        <v>343</v>
      </c>
      <c r="K4" s="238"/>
      <c r="L4" s="238"/>
      <c r="M4" s="238" t="s">
        <v>352</v>
      </c>
      <c r="N4" s="238" t="s">
        <v>353</v>
      </c>
    </row>
    <row r="5" spans="1:14" ht="25.5" customHeight="1" x14ac:dyDescent="0.25">
      <c r="A5" s="75">
        <v>2009</v>
      </c>
      <c r="B5" s="75" t="s">
        <v>343</v>
      </c>
      <c r="C5" s="75" t="s">
        <v>350</v>
      </c>
      <c r="D5" s="75">
        <v>8455.1980000000003</v>
      </c>
      <c r="E5" s="75">
        <v>10787.15</v>
      </c>
      <c r="G5" s="103" t="s">
        <v>344</v>
      </c>
      <c r="H5" s="75">
        <v>17920.650999999998</v>
      </c>
      <c r="I5" s="75">
        <v>20496.065000000002</v>
      </c>
      <c r="K5" s="526" t="s">
        <v>304</v>
      </c>
      <c r="L5" s="501" t="s">
        <v>344</v>
      </c>
      <c r="M5" s="154">
        <f t="shared" ref="M5:N11" si="0">ROUND(H21/1000,1)</f>
        <v>19.2</v>
      </c>
      <c r="N5" s="154">
        <f t="shared" si="0"/>
        <v>21.6</v>
      </c>
    </row>
    <row r="6" spans="1:14" ht="15" x14ac:dyDescent="0.25">
      <c r="A6" s="75">
        <v>2009</v>
      </c>
      <c r="B6" s="75" t="s">
        <v>343</v>
      </c>
      <c r="C6" s="75" t="s">
        <v>351</v>
      </c>
      <c r="D6" s="75">
        <v>8541.9439999999995</v>
      </c>
      <c r="E6" s="75">
        <v>10229.43</v>
      </c>
      <c r="G6" s="103" t="s">
        <v>351</v>
      </c>
      <c r="H6" s="75">
        <v>15550.8884</v>
      </c>
      <c r="I6" s="75">
        <v>18970.847000000002</v>
      </c>
      <c r="K6" s="526"/>
      <c r="L6" s="272" t="s">
        <v>351</v>
      </c>
      <c r="M6" s="154">
        <f t="shared" si="0"/>
        <v>19.5</v>
      </c>
      <c r="N6" s="154">
        <f t="shared" si="0"/>
        <v>22.7</v>
      </c>
    </row>
    <row r="7" spans="1:14" ht="12.75" customHeight="1" x14ac:dyDescent="0.25">
      <c r="A7" s="75">
        <v>2009</v>
      </c>
      <c r="B7" s="75" t="s">
        <v>343</v>
      </c>
      <c r="C7" s="75" t="s">
        <v>354</v>
      </c>
      <c r="D7" s="75">
        <v>18071.259999999998</v>
      </c>
      <c r="E7" s="75">
        <v>24237.71</v>
      </c>
      <c r="G7" s="103" t="s">
        <v>350</v>
      </c>
      <c r="H7" s="75">
        <v>14944.576799999999</v>
      </c>
      <c r="I7" s="75">
        <v>18619.487000000001</v>
      </c>
      <c r="K7" s="526"/>
      <c r="L7" s="272" t="s">
        <v>350</v>
      </c>
      <c r="M7" s="154">
        <f t="shared" si="0"/>
        <v>21.7</v>
      </c>
      <c r="N7" s="154">
        <f t="shared" si="0"/>
        <v>23.7</v>
      </c>
    </row>
    <row r="8" spans="1:14" ht="15" x14ac:dyDescent="0.25">
      <c r="A8" s="75">
        <v>2009</v>
      </c>
      <c r="B8" s="75" t="s">
        <v>343</v>
      </c>
      <c r="C8" s="75" t="s">
        <v>355</v>
      </c>
      <c r="D8" s="75">
        <v>8702.1239999999998</v>
      </c>
      <c r="E8" s="75">
        <v>11004.57</v>
      </c>
      <c r="G8" s="103" t="s">
        <v>349</v>
      </c>
      <c r="H8" s="75">
        <v>14125.746499999999</v>
      </c>
      <c r="I8" s="75">
        <v>17231.687600000001</v>
      </c>
      <c r="K8" s="526"/>
      <c r="L8" s="272" t="s">
        <v>349</v>
      </c>
      <c r="M8" s="154">
        <f t="shared" si="0"/>
        <v>26.4</v>
      </c>
      <c r="N8" s="154">
        <f t="shared" si="0"/>
        <v>28</v>
      </c>
    </row>
    <row r="9" spans="1:14" ht="15" x14ac:dyDescent="0.25">
      <c r="A9" s="75">
        <v>2010</v>
      </c>
      <c r="B9" s="75" t="s">
        <v>343</v>
      </c>
      <c r="C9" s="75" t="s">
        <v>344</v>
      </c>
      <c r="D9" s="75">
        <v>23931.47</v>
      </c>
      <c r="E9" s="75">
        <v>28598.03</v>
      </c>
      <c r="G9" s="103" t="s">
        <v>345</v>
      </c>
      <c r="H9" s="75">
        <v>14651.117499999998</v>
      </c>
      <c r="I9" s="75">
        <v>16578.520299999996</v>
      </c>
      <c r="K9" s="526"/>
      <c r="L9" s="272" t="s">
        <v>345</v>
      </c>
      <c r="M9" s="154">
        <f t="shared" si="0"/>
        <v>30.9</v>
      </c>
      <c r="N9" s="154">
        <f t="shared" si="0"/>
        <v>31.7</v>
      </c>
    </row>
    <row r="10" spans="1:14" ht="15" x14ac:dyDescent="0.25">
      <c r="A10" s="75">
        <v>2010</v>
      </c>
      <c r="B10" s="75" t="s">
        <v>343</v>
      </c>
      <c r="C10" s="75" t="s">
        <v>345</v>
      </c>
      <c r="D10" s="75">
        <v>8409.5460000000003</v>
      </c>
      <c r="E10" s="75">
        <v>11278.21</v>
      </c>
      <c r="G10" s="103" t="s">
        <v>355</v>
      </c>
      <c r="H10" s="75">
        <v>20340.574399999998</v>
      </c>
      <c r="I10" s="75">
        <v>22100.027999999998</v>
      </c>
      <c r="K10" s="526"/>
      <c r="L10" s="272" t="s">
        <v>355</v>
      </c>
      <c r="M10" s="154">
        <f t="shared" si="0"/>
        <v>37.200000000000003</v>
      </c>
      <c r="N10" s="154">
        <f t="shared" si="0"/>
        <v>37.5</v>
      </c>
    </row>
    <row r="11" spans="1:14" ht="15" x14ac:dyDescent="0.25">
      <c r="A11" s="75">
        <v>2010</v>
      </c>
      <c r="B11" s="75" t="s">
        <v>343</v>
      </c>
      <c r="C11" s="75" t="s">
        <v>354</v>
      </c>
      <c r="D11" s="75">
        <v>18246.27</v>
      </c>
      <c r="E11" s="75">
        <v>18246.27</v>
      </c>
      <c r="G11" s="103" t="s">
        <v>354</v>
      </c>
      <c r="H11" s="75">
        <v>28657.8969</v>
      </c>
      <c r="I11" s="75">
        <v>29049.688700000006</v>
      </c>
      <c r="K11" s="527"/>
      <c r="L11" s="272" t="s">
        <v>354</v>
      </c>
      <c r="M11" s="154">
        <f t="shared" si="0"/>
        <v>41.7</v>
      </c>
      <c r="N11" s="154">
        <f t="shared" si="0"/>
        <v>40.799999999999997</v>
      </c>
    </row>
    <row r="12" spans="1:14" ht="63.75" customHeight="1" x14ac:dyDescent="0.25">
      <c r="A12" s="75">
        <v>2010</v>
      </c>
      <c r="B12" s="75" t="s">
        <v>343</v>
      </c>
      <c r="C12" s="75" t="s">
        <v>351</v>
      </c>
      <c r="D12" s="75">
        <v>15998.44</v>
      </c>
      <c r="E12" s="75">
        <v>20448.64</v>
      </c>
      <c r="G12" s="99" t="s">
        <v>356</v>
      </c>
      <c r="K12" s="528" t="s">
        <v>332</v>
      </c>
      <c r="L12" s="501" t="s">
        <v>344</v>
      </c>
      <c r="M12" s="154">
        <f t="shared" ref="M12:N18" si="1">ROUND(H45/1000,1)</f>
        <v>16.5</v>
      </c>
      <c r="N12" s="154">
        <f t="shared" si="1"/>
        <v>19.399999999999999</v>
      </c>
    </row>
    <row r="13" spans="1:14" ht="15" x14ac:dyDescent="0.25">
      <c r="A13" s="75">
        <v>2010</v>
      </c>
      <c r="B13" s="75" t="s">
        <v>343</v>
      </c>
      <c r="C13" s="75" t="s">
        <v>349</v>
      </c>
      <c r="D13" s="75">
        <v>10548.34</v>
      </c>
      <c r="E13" s="75">
        <v>13805.82</v>
      </c>
      <c r="G13" s="103" t="s">
        <v>344</v>
      </c>
      <c r="H13" s="75">
        <v>36524.548999999999</v>
      </c>
      <c r="I13" s="75">
        <v>45314.735000000001</v>
      </c>
      <c r="K13" s="526"/>
      <c r="L13" s="272" t="s">
        <v>351</v>
      </c>
      <c r="M13" s="154">
        <f t="shared" si="1"/>
        <v>15.8</v>
      </c>
      <c r="N13" s="154">
        <f t="shared" si="1"/>
        <v>20.100000000000001</v>
      </c>
    </row>
    <row r="14" spans="1:14" ht="12.75" customHeight="1" x14ac:dyDescent="0.25">
      <c r="A14" s="75">
        <v>2010</v>
      </c>
      <c r="B14" s="75" t="s">
        <v>343</v>
      </c>
      <c r="C14" s="75" t="s">
        <v>350</v>
      </c>
      <c r="D14" s="75">
        <v>13603.59</v>
      </c>
      <c r="E14" s="75">
        <v>18971.86</v>
      </c>
      <c r="G14" s="103" t="s">
        <v>351</v>
      </c>
      <c r="H14" s="75">
        <v>25873.095000000001</v>
      </c>
      <c r="I14" s="75">
        <v>29426.753999999997</v>
      </c>
      <c r="K14" s="526"/>
      <c r="L14" s="272" t="s">
        <v>350</v>
      </c>
      <c r="M14" s="154">
        <f t="shared" si="1"/>
        <v>17</v>
      </c>
      <c r="N14" s="154">
        <f t="shared" si="1"/>
        <v>20.9</v>
      </c>
    </row>
    <row r="15" spans="1:14" ht="15" x14ac:dyDescent="0.25">
      <c r="A15" s="75">
        <v>2010</v>
      </c>
      <c r="B15" s="75" t="s">
        <v>343</v>
      </c>
      <c r="C15" s="75" t="s">
        <v>355</v>
      </c>
      <c r="D15" s="75">
        <v>13617.24</v>
      </c>
      <c r="E15" s="75">
        <v>15225.15</v>
      </c>
      <c r="G15" s="103" t="s">
        <v>350</v>
      </c>
      <c r="H15" s="75">
        <v>27100.789000000001</v>
      </c>
      <c r="I15" s="75">
        <v>33246.466</v>
      </c>
      <c r="K15" s="526"/>
      <c r="L15" s="272" t="s">
        <v>349</v>
      </c>
      <c r="M15" s="154">
        <f t="shared" si="1"/>
        <v>22.6</v>
      </c>
      <c r="N15" s="154">
        <f t="shared" si="1"/>
        <v>25.6</v>
      </c>
    </row>
    <row r="16" spans="1:14" ht="15" x14ac:dyDescent="0.25">
      <c r="A16" s="75">
        <v>2011</v>
      </c>
      <c r="B16" s="75" t="s">
        <v>343</v>
      </c>
      <c r="C16" s="75" t="s">
        <v>344</v>
      </c>
      <c r="D16" s="75">
        <v>17564.48</v>
      </c>
      <c r="E16" s="75">
        <v>19512.8</v>
      </c>
      <c r="G16" s="103" t="s">
        <v>349</v>
      </c>
      <c r="H16" s="75">
        <v>50036.156000000003</v>
      </c>
      <c r="I16" s="75">
        <v>44458.042999999998</v>
      </c>
      <c r="K16" s="526"/>
      <c r="L16" s="272" t="s">
        <v>345</v>
      </c>
      <c r="M16" s="154">
        <f t="shared" si="1"/>
        <v>23.7</v>
      </c>
      <c r="N16" s="154">
        <f t="shared" si="1"/>
        <v>26</v>
      </c>
    </row>
    <row r="17" spans="1:14" ht="15" x14ac:dyDescent="0.25">
      <c r="A17" s="75">
        <v>2011</v>
      </c>
      <c r="B17" s="75" t="s">
        <v>343</v>
      </c>
      <c r="C17" s="75" t="s">
        <v>349</v>
      </c>
      <c r="D17" s="75">
        <v>13991.54</v>
      </c>
      <c r="E17" s="75">
        <v>16502.05</v>
      </c>
      <c r="G17" s="103" t="s">
        <v>345</v>
      </c>
      <c r="H17" s="75">
        <v>44464.523000000001</v>
      </c>
      <c r="I17" s="75">
        <v>47380.299000000006</v>
      </c>
      <c r="K17" s="526"/>
      <c r="L17" s="272" t="s">
        <v>355</v>
      </c>
      <c r="M17" s="154">
        <f t="shared" si="1"/>
        <v>27.2</v>
      </c>
      <c r="N17" s="154">
        <f t="shared" si="1"/>
        <v>28.9</v>
      </c>
    </row>
    <row r="18" spans="1:14" ht="15" x14ac:dyDescent="0.25">
      <c r="A18" s="75">
        <v>2011</v>
      </c>
      <c r="B18" s="75" t="s">
        <v>343</v>
      </c>
      <c r="C18" s="75" t="s">
        <v>351</v>
      </c>
      <c r="D18" s="75">
        <v>14388.5</v>
      </c>
      <c r="E18" s="75">
        <v>20035.02</v>
      </c>
      <c r="G18" s="103" t="s">
        <v>355</v>
      </c>
      <c r="H18" s="75">
        <v>42206.183000000005</v>
      </c>
      <c r="I18" s="75">
        <v>44808.721000000005</v>
      </c>
      <c r="K18" s="529"/>
      <c r="L18" s="273" t="s">
        <v>354</v>
      </c>
      <c r="M18" s="98">
        <f t="shared" si="1"/>
        <v>23.2</v>
      </c>
      <c r="N18" s="98">
        <f t="shared" si="1"/>
        <v>23.7</v>
      </c>
    </row>
    <row r="19" spans="1:14" x14ac:dyDescent="0.2">
      <c r="A19" s="75">
        <v>2011</v>
      </c>
      <c r="B19" s="75" t="s">
        <v>343</v>
      </c>
      <c r="C19" s="75" t="s">
        <v>350</v>
      </c>
      <c r="D19" s="75">
        <v>13925.85</v>
      </c>
      <c r="E19" s="75">
        <v>19253.5</v>
      </c>
      <c r="G19" s="103" t="s">
        <v>354</v>
      </c>
      <c r="H19" s="75">
        <v>124394.77100000002</v>
      </c>
      <c r="I19" s="75">
        <v>124394.77100000002</v>
      </c>
    </row>
    <row r="20" spans="1:14" x14ac:dyDescent="0.2">
      <c r="A20" s="75">
        <v>2011</v>
      </c>
      <c r="B20" s="75" t="s">
        <v>343</v>
      </c>
      <c r="C20" s="75" t="s">
        <v>345</v>
      </c>
      <c r="D20" s="75">
        <v>14226.98</v>
      </c>
      <c r="E20" s="75">
        <v>15968.7</v>
      </c>
      <c r="G20" s="99" t="s">
        <v>304</v>
      </c>
    </row>
    <row r="21" spans="1:14" x14ac:dyDescent="0.2">
      <c r="A21" s="75">
        <v>2011</v>
      </c>
      <c r="B21" s="75" t="s">
        <v>343</v>
      </c>
      <c r="C21" s="75" t="s">
        <v>355</v>
      </c>
      <c r="D21" s="75">
        <v>14980.87</v>
      </c>
      <c r="E21" s="75">
        <v>14479.51</v>
      </c>
      <c r="G21" s="103" t="s">
        <v>344</v>
      </c>
      <c r="H21" s="75">
        <v>19192.156999999999</v>
      </c>
      <c r="I21" s="75">
        <v>21568.705000000005</v>
      </c>
    </row>
    <row r="22" spans="1:14" x14ac:dyDescent="0.2">
      <c r="A22" s="75">
        <v>2011</v>
      </c>
      <c r="B22" s="75" t="s">
        <v>343</v>
      </c>
      <c r="C22" s="75" t="s">
        <v>354</v>
      </c>
      <c r="D22" s="75">
        <v>7647.3890000000001</v>
      </c>
      <c r="E22" s="75">
        <v>5398.857</v>
      </c>
      <c r="G22" s="103" t="s">
        <v>351</v>
      </c>
      <c r="H22" s="75">
        <v>19498.865000000002</v>
      </c>
      <c r="I22" s="75">
        <v>22729.302</v>
      </c>
    </row>
    <row r="23" spans="1:14" x14ac:dyDescent="0.2">
      <c r="A23" s="75">
        <v>2012</v>
      </c>
      <c r="B23" s="75" t="s">
        <v>343</v>
      </c>
      <c r="C23" s="75" t="s">
        <v>344</v>
      </c>
      <c r="D23" s="75">
        <v>16930.48</v>
      </c>
      <c r="E23" s="75">
        <v>20919.29</v>
      </c>
      <c r="G23" s="103" t="s">
        <v>350</v>
      </c>
      <c r="H23" s="75">
        <v>21742.947999999997</v>
      </c>
      <c r="I23" s="75">
        <v>23707.458999999999</v>
      </c>
    </row>
    <row r="24" spans="1:14" x14ac:dyDescent="0.2">
      <c r="A24" s="75">
        <v>2012</v>
      </c>
      <c r="B24" s="75" t="s">
        <v>343</v>
      </c>
      <c r="C24" s="75" t="s">
        <v>354</v>
      </c>
      <c r="D24" s="75">
        <v>29664.99</v>
      </c>
      <c r="E24" s="75">
        <v>29664.99</v>
      </c>
      <c r="G24" s="103" t="s">
        <v>349</v>
      </c>
      <c r="H24" s="75">
        <v>26435.097000000002</v>
      </c>
      <c r="I24" s="75">
        <v>27952.262999999999</v>
      </c>
    </row>
    <row r="25" spans="1:14" x14ac:dyDescent="0.2">
      <c r="A25" s="75">
        <v>2012</v>
      </c>
      <c r="B25" s="75" t="s">
        <v>343</v>
      </c>
      <c r="C25" s="75" t="s">
        <v>350</v>
      </c>
      <c r="D25" s="75">
        <v>14493.03</v>
      </c>
      <c r="E25" s="75">
        <v>17668.150000000001</v>
      </c>
      <c r="G25" s="103" t="s">
        <v>345</v>
      </c>
      <c r="H25" s="75">
        <v>30934.596999999998</v>
      </c>
      <c r="I25" s="75">
        <v>31688.077000000001</v>
      </c>
    </row>
    <row r="26" spans="1:14" x14ac:dyDescent="0.2">
      <c r="A26" s="75">
        <v>2012</v>
      </c>
      <c r="B26" s="75" t="s">
        <v>343</v>
      </c>
      <c r="C26" s="75" t="s">
        <v>345</v>
      </c>
      <c r="D26" s="75">
        <v>11919.41</v>
      </c>
      <c r="E26" s="75">
        <v>13376.63</v>
      </c>
      <c r="G26" s="103" t="s">
        <v>355</v>
      </c>
      <c r="H26" s="75">
        <v>37154.080999999991</v>
      </c>
      <c r="I26" s="75">
        <v>37517.658000000003</v>
      </c>
    </row>
    <row r="27" spans="1:14" x14ac:dyDescent="0.2">
      <c r="A27" s="75">
        <v>2012</v>
      </c>
      <c r="B27" s="75" t="s">
        <v>343</v>
      </c>
      <c r="C27" s="75" t="s">
        <v>349</v>
      </c>
      <c r="D27" s="75">
        <v>13249.14</v>
      </c>
      <c r="E27" s="75">
        <v>16896.330000000002</v>
      </c>
      <c r="G27" s="103" t="s">
        <v>354</v>
      </c>
      <c r="H27" s="75">
        <v>41652.142999999996</v>
      </c>
      <c r="I27" s="75">
        <v>40775.237999999998</v>
      </c>
    </row>
    <row r="28" spans="1:14" x14ac:dyDescent="0.2">
      <c r="A28" s="75">
        <v>2012</v>
      </c>
      <c r="B28" s="75" t="s">
        <v>343</v>
      </c>
      <c r="C28" s="75" t="s">
        <v>355</v>
      </c>
      <c r="D28" s="75">
        <v>17030.18</v>
      </c>
      <c r="E28" s="75">
        <v>18455.97</v>
      </c>
      <c r="G28" s="99" t="s">
        <v>357</v>
      </c>
    </row>
    <row r="29" spans="1:14" x14ac:dyDescent="0.2">
      <c r="A29" s="75">
        <v>2012</v>
      </c>
      <c r="B29" s="75" t="s">
        <v>343</v>
      </c>
      <c r="C29" s="75" t="s">
        <v>351</v>
      </c>
      <c r="D29" s="75">
        <v>12839.95</v>
      </c>
      <c r="E29" s="75">
        <v>16166.72</v>
      </c>
      <c r="G29" s="103" t="s">
        <v>344</v>
      </c>
      <c r="H29" s="75">
        <v>34406.038</v>
      </c>
      <c r="I29" s="75">
        <v>33383.574000000001</v>
      </c>
    </row>
    <row r="30" spans="1:14" x14ac:dyDescent="0.2">
      <c r="A30" s="75">
        <v>2013</v>
      </c>
      <c r="B30" s="75" t="s">
        <v>343</v>
      </c>
      <c r="C30" s="75" t="s">
        <v>350</v>
      </c>
      <c r="D30" s="75">
        <v>14858.75</v>
      </c>
      <c r="E30" s="75">
        <v>17450.990000000002</v>
      </c>
      <c r="G30" s="103" t="s">
        <v>351</v>
      </c>
      <c r="H30" s="75">
        <v>24873.107</v>
      </c>
      <c r="I30" s="75">
        <v>27256.955000000005</v>
      </c>
    </row>
    <row r="31" spans="1:14" x14ac:dyDescent="0.2">
      <c r="A31" s="75">
        <v>2013</v>
      </c>
      <c r="B31" s="75" t="s">
        <v>343</v>
      </c>
      <c r="C31" s="75" t="s">
        <v>344</v>
      </c>
      <c r="D31" s="75">
        <v>13945.9</v>
      </c>
      <c r="E31" s="75">
        <v>17339.21</v>
      </c>
      <c r="G31" s="103" t="s">
        <v>350</v>
      </c>
      <c r="H31" s="75">
        <v>29682.941000000003</v>
      </c>
      <c r="I31" s="75">
        <v>29313.566999999992</v>
      </c>
    </row>
    <row r="32" spans="1:14" x14ac:dyDescent="0.2">
      <c r="A32" s="75">
        <v>2013</v>
      </c>
      <c r="B32" s="75" t="s">
        <v>343</v>
      </c>
      <c r="C32" s="75" t="s">
        <v>355</v>
      </c>
      <c r="D32" s="75">
        <v>18282.349999999999</v>
      </c>
      <c r="E32" s="75">
        <v>20204.29</v>
      </c>
      <c r="G32" s="103" t="s">
        <v>349</v>
      </c>
      <c r="H32" s="75">
        <v>33654.114000000001</v>
      </c>
      <c r="I32" s="75">
        <v>31930.697000000004</v>
      </c>
    </row>
    <row r="33" spans="1:9" x14ac:dyDescent="0.2">
      <c r="A33" s="75">
        <v>2013</v>
      </c>
      <c r="B33" s="75" t="s">
        <v>343</v>
      </c>
      <c r="C33" s="75" t="s">
        <v>349</v>
      </c>
      <c r="D33" s="75">
        <v>12040.21</v>
      </c>
      <c r="E33" s="75">
        <v>15453.18</v>
      </c>
      <c r="G33" s="103" t="s">
        <v>345</v>
      </c>
      <c r="H33" s="75">
        <v>28596.534999999996</v>
      </c>
      <c r="I33" s="75">
        <v>25994.463999999996</v>
      </c>
    </row>
    <row r="34" spans="1:9" x14ac:dyDescent="0.2">
      <c r="A34" s="75">
        <v>2013</v>
      </c>
      <c r="B34" s="75" t="s">
        <v>343</v>
      </c>
      <c r="C34" s="75" t="s">
        <v>351</v>
      </c>
      <c r="D34" s="75">
        <v>12332.91</v>
      </c>
      <c r="E34" s="75">
        <v>15883.83</v>
      </c>
      <c r="G34" s="103" t="s">
        <v>355</v>
      </c>
      <c r="H34" s="75">
        <v>40106.113000000005</v>
      </c>
      <c r="I34" s="75">
        <v>32882.476000000002</v>
      </c>
    </row>
    <row r="35" spans="1:9" x14ac:dyDescent="0.2">
      <c r="A35" s="75">
        <v>2013</v>
      </c>
      <c r="B35" s="75" t="s">
        <v>343</v>
      </c>
      <c r="C35" s="75" t="s">
        <v>354</v>
      </c>
      <c r="D35" s="75">
        <v>39570.5</v>
      </c>
      <c r="E35" s="75">
        <v>39570.5</v>
      </c>
      <c r="G35" s="103" t="s">
        <v>354</v>
      </c>
      <c r="H35" s="75">
        <v>51389.244999999995</v>
      </c>
      <c r="I35" s="75">
        <v>41485.966999999997</v>
      </c>
    </row>
    <row r="36" spans="1:9" x14ac:dyDescent="0.2">
      <c r="A36" s="75">
        <v>2013</v>
      </c>
      <c r="B36" s="75" t="s">
        <v>343</v>
      </c>
      <c r="C36" s="75" t="s">
        <v>345</v>
      </c>
      <c r="D36" s="75">
        <v>13019.76</v>
      </c>
      <c r="E36" s="75">
        <v>15784.18</v>
      </c>
      <c r="G36" s="99" t="s">
        <v>297</v>
      </c>
    </row>
    <row r="37" spans="1:9" x14ac:dyDescent="0.2">
      <c r="A37" s="75">
        <v>2014</v>
      </c>
      <c r="B37" s="75" t="s">
        <v>343</v>
      </c>
      <c r="C37" s="75" t="s">
        <v>354</v>
      </c>
      <c r="D37" s="75">
        <v>38349.94</v>
      </c>
      <c r="E37" s="75">
        <v>38349.94</v>
      </c>
      <c r="G37" s="103" t="s">
        <v>344</v>
      </c>
      <c r="H37" s="75">
        <v>11774.8215</v>
      </c>
      <c r="I37" s="75">
        <v>13880.357</v>
      </c>
    </row>
    <row r="38" spans="1:9" x14ac:dyDescent="0.2">
      <c r="A38" s="75">
        <v>2014</v>
      </c>
      <c r="B38" s="75" t="s">
        <v>343</v>
      </c>
      <c r="C38" s="75" t="s">
        <v>355</v>
      </c>
      <c r="D38" s="75">
        <v>24113.37</v>
      </c>
      <c r="E38" s="75">
        <v>23609.1</v>
      </c>
      <c r="G38" s="103" t="s">
        <v>351</v>
      </c>
      <c r="H38" s="75">
        <v>11344.976700000003</v>
      </c>
      <c r="I38" s="75">
        <v>13932.184999999998</v>
      </c>
    </row>
    <row r="39" spans="1:9" x14ac:dyDescent="0.2">
      <c r="A39" s="75">
        <v>2014</v>
      </c>
      <c r="B39" s="75" t="s">
        <v>343</v>
      </c>
      <c r="C39" s="75" t="s">
        <v>350</v>
      </c>
      <c r="D39" s="75">
        <v>14157.69</v>
      </c>
      <c r="E39" s="75">
        <v>17873.080000000002</v>
      </c>
      <c r="G39" s="103" t="s">
        <v>350</v>
      </c>
      <c r="H39" s="75">
        <v>12461.907000000001</v>
      </c>
      <c r="I39" s="75">
        <v>15057.516999999998</v>
      </c>
    </row>
    <row r="40" spans="1:9" x14ac:dyDescent="0.2">
      <c r="A40" s="75">
        <v>2014</v>
      </c>
      <c r="B40" s="75" t="s">
        <v>343</v>
      </c>
      <c r="C40" s="75" t="s">
        <v>345</v>
      </c>
      <c r="D40" s="75">
        <v>15756.44</v>
      </c>
      <c r="E40" s="75">
        <v>17937.46</v>
      </c>
      <c r="G40" s="103" t="s">
        <v>349</v>
      </c>
      <c r="H40" s="75">
        <v>16303.008999999996</v>
      </c>
      <c r="I40" s="75">
        <v>18332.234000000004</v>
      </c>
    </row>
    <row r="41" spans="1:9" x14ac:dyDescent="0.2">
      <c r="A41" s="75">
        <v>2014</v>
      </c>
      <c r="B41" s="75" t="s">
        <v>343</v>
      </c>
      <c r="C41" s="75" t="s">
        <v>351</v>
      </c>
      <c r="D41" s="75">
        <v>16670.27</v>
      </c>
      <c r="E41" s="75">
        <v>20189.87</v>
      </c>
      <c r="G41" s="103" t="s">
        <v>345</v>
      </c>
      <c r="H41" s="75">
        <v>18002.920999999998</v>
      </c>
      <c r="I41" s="75">
        <v>19807.055</v>
      </c>
    </row>
    <row r="42" spans="1:9" x14ac:dyDescent="0.2">
      <c r="A42" s="75">
        <v>2014</v>
      </c>
      <c r="B42" s="75" t="s">
        <v>343</v>
      </c>
      <c r="C42" s="75" t="s">
        <v>349</v>
      </c>
      <c r="D42" s="75">
        <v>15093.91</v>
      </c>
      <c r="E42" s="75">
        <v>18323.189999999999</v>
      </c>
      <c r="G42" s="103" t="s">
        <v>355</v>
      </c>
      <c r="H42" s="75">
        <v>23965.425999999999</v>
      </c>
      <c r="I42" s="75">
        <v>25575.565999999999</v>
      </c>
    </row>
    <row r="43" spans="1:9" x14ac:dyDescent="0.2">
      <c r="A43" s="75">
        <v>2014</v>
      </c>
      <c r="B43" s="75" t="s">
        <v>343</v>
      </c>
      <c r="C43" s="75" t="s">
        <v>344</v>
      </c>
      <c r="D43" s="75">
        <v>16109.1</v>
      </c>
      <c r="E43" s="75">
        <v>18871.54</v>
      </c>
      <c r="G43" s="103" t="s">
        <v>354</v>
      </c>
      <c r="H43" s="75">
        <v>32010.232999999997</v>
      </c>
      <c r="I43" s="75">
        <v>34251.766000000003</v>
      </c>
    </row>
    <row r="44" spans="1:9" x14ac:dyDescent="0.2">
      <c r="A44" s="75">
        <v>2015</v>
      </c>
      <c r="B44" s="75" t="s">
        <v>343</v>
      </c>
      <c r="C44" s="75" t="s">
        <v>355</v>
      </c>
      <c r="D44" s="75">
        <v>19186.39</v>
      </c>
      <c r="E44" s="75">
        <v>22452.5</v>
      </c>
      <c r="G44" s="99" t="s">
        <v>332</v>
      </c>
    </row>
    <row r="45" spans="1:9" x14ac:dyDescent="0.2">
      <c r="A45" s="75">
        <v>2015</v>
      </c>
      <c r="B45" s="75" t="s">
        <v>343</v>
      </c>
      <c r="C45" s="75" t="s">
        <v>345</v>
      </c>
      <c r="D45" s="75">
        <v>14493.47</v>
      </c>
      <c r="E45" s="75">
        <v>15728.34</v>
      </c>
      <c r="G45" s="103" t="s">
        <v>344</v>
      </c>
      <c r="H45" s="75">
        <v>16506.970999999998</v>
      </c>
      <c r="I45" s="75">
        <v>19426.18</v>
      </c>
    </row>
    <row r="46" spans="1:9" x14ac:dyDescent="0.2">
      <c r="A46" s="75">
        <v>2015</v>
      </c>
      <c r="B46" s="75" t="s">
        <v>343</v>
      </c>
      <c r="C46" s="75" t="s">
        <v>351</v>
      </c>
      <c r="D46" s="75">
        <v>17477.54</v>
      </c>
      <c r="E46" s="75">
        <v>21122.21</v>
      </c>
      <c r="G46" s="103" t="s">
        <v>351</v>
      </c>
      <c r="H46" s="75">
        <v>15825.835000000001</v>
      </c>
      <c r="I46" s="75">
        <v>20115.228999999999</v>
      </c>
    </row>
    <row r="47" spans="1:9" x14ac:dyDescent="0.2">
      <c r="A47" s="75">
        <v>2015</v>
      </c>
      <c r="B47" s="75" t="s">
        <v>343</v>
      </c>
      <c r="C47" s="75" t="s">
        <v>350</v>
      </c>
      <c r="D47" s="75">
        <v>16002.97</v>
      </c>
      <c r="E47" s="75">
        <v>17988.93</v>
      </c>
      <c r="G47" s="103" t="s">
        <v>350</v>
      </c>
      <c r="H47" s="75">
        <v>16979.593000000001</v>
      </c>
      <c r="I47" s="75">
        <v>20904.519999999997</v>
      </c>
    </row>
    <row r="48" spans="1:9" x14ac:dyDescent="0.2">
      <c r="A48" s="75">
        <v>2015</v>
      </c>
      <c r="B48" s="75" t="s">
        <v>343</v>
      </c>
      <c r="C48" s="75" t="s">
        <v>349</v>
      </c>
      <c r="D48" s="75">
        <v>14045.1</v>
      </c>
      <c r="E48" s="75">
        <v>17829.02</v>
      </c>
      <c r="G48" s="103" t="s">
        <v>349</v>
      </c>
      <c r="H48" s="75">
        <v>22641.795999999995</v>
      </c>
      <c r="I48" s="75">
        <v>25552.646000000001</v>
      </c>
    </row>
    <row r="49" spans="1:9" x14ac:dyDescent="0.2">
      <c r="A49" s="75">
        <v>2015</v>
      </c>
      <c r="B49" s="75" t="s">
        <v>343</v>
      </c>
      <c r="C49" s="75" t="s">
        <v>354</v>
      </c>
      <c r="D49" s="75">
        <v>39040.33</v>
      </c>
      <c r="E49" s="75">
        <v>39040.33</v>
      </c>
      <c r="G49" s="103" t="s">
        <v>345</v>
      </c>
      <c r="H49" s="75">
        <v>23667.116000000002</v>
      </c>
      <c r="I49" s="75">
        <v>26017.628000000001</v>
      </c>
    </row>
    <row r="50" spans="1:9" x14ac:dyDescent="0.2">
      <c r="A50" s="75">
        <v>2015</v>
      </c>
      <c r="B50" s="75" t="s">
        <v>343</v>
      </c>
      <c r="C50" s="75" t="s">
        <v>344</v>
      </c>
      <c r="D50" s="75">
        <v>16808.96</v>
      </c>
      <c r="E50" s="75">
        <v>18672.54</v>
      </c>
      <c r="G50" s="103" t="s">
        <v>355</v>
      </c>
      <c r="H50" s="75">
        <v>27210.359999999997</v>
      </c>
      <c r="I50" s="75">
        <v>28941.048000000003</v>
      </c>
    </row>
    <row r="51" spans="1:9" x14ac:dyDescent="0.2">
      <c r="A51" s="75">
        <v>2016</v>
      </c>
      <c r="B51" s="75" t="s">
        <v>343</v>
      </c>
      <c r="C51" s="75" t="s">
        <v>351</v>
      </c>
      <c r="D51" s="75">
        <v>16586.46</v>
      </c>
      <c r="E51" s="75">
        <v>19131.43</v>
      </c>
      <c r="G51" s="103" t="s">
        <v>354</v>
      </c>
      <c r="H51" s="75">
        <v>23162.898000000001</v>
      </c>
      <c r="I51" s="75">
        <v>23658.323</v>
      </c>
    </row>
    <row r="52" spans="1:9" x14ac:dyDescent="0.2">
      <c r="A52" s="75">
        <v>2016</v>
      </c>
      <c r="B52" s="75" t="s">
        <v>343</v>
      </c>
      <c r="C52" s="75" t="s">
        <v>350</v>
      </c>
      <c r="D52" s="75">
        <v>18052.560000000001</v>
      </c>
      <c r="E52" s="75">
        <v>21032.6</v>
      </c>
      <c r="G52" s="99" t="s">
        <v>358</v>
      </c>
    </row>
    <row r="53" spans="1:9" x14ac:dyDescent="0.2">
      <c r="A53" s="75">
        <v>2016</v>
      </c>
      <c r="B53" s="75" t="s">
        <v>343</v>
      </c>
      <c r="C53" s="75" t="s">
        <v>355</v>
      </c>
      <c r="D53" s="75">
        <v>22742.85</v>
      </c>
      <c r="E53" s="75">
        <v>25873.08</v>
      </c>
      <c r="G53" s="103" t="s">
        <v>344</v>
      </c>
      <c r="H53" s="75">
        <v>16445.484</v>
      </c>
      <c r="I53" s="75">
        <v>22353.352999999999</v>
      </c>
    </row>
    <row r="54" spans="1:9" x14ac:dyDescent="0.2">
      <c r="A54" s="75">
        <v>2016</v>
      </c>
      <c r="B54" s="75" t="s">
        <v>343</v>
      </c>
      <c r="C54" s="75" t="s">
        <v>354</v>
      </c>
      <c r="D54" s="75">
        <v>39771.21</v>
      </c>
      <c r="E54" s="75">
        <v>39771.21</v>
      </c>
      <c r="G54" s="103" t="s">
        <v>351</v>
      </c>
      <c r="H54" s="75">
        <v>10706.143100000001</v>
      </c>
      <c r="I54" s="75">
        <v>14304.081000000002</v>
      </c>
    </row>
    <row r="55" spans="1:9" x14ac:dyDescent="0.2">
      <c r="A55" s="75">
        <v>2016</v>
      </c>
      <c r="B55" s="75" t="s">
        <v>343</v>
      </c>
      <c r="C55" s="75" t="s">
        <v>345</v>
      </c>
      <c r="D55" s="75">
        <v>18599.41</v>
      </c>
      <c r="E55" s="75">
        <v>21079.93</v>
      </c>
      <c r="G55" s="103" t="s">
        <v>350</v>
      </c>
      <c r="H55" s="75">
        <v>10296.576099999998</v>
      </c>
      <c r="I55" s="75">
        <v>14370.4</v>
      </c>
    </row>
    <row r="56" spans="1:9" x14ac:dyDescent="0.2">
      <c r="A56" s="75">
        <v>2016</v>
      </c>
      <c r="B56" s="75" t="s">
        <v>343</v>
      </c>
      <c r="C56" s="75" t="s">
        <v>349</v>
      </c>
      <c r="D56" s="75">
        <v>15750.74</v>
      </c>
      <c r="E56" s="75">
        <v>19565.740000000002</v>
      </c>
      <c r="G56" s="103" t="s">
        <v>349</v>
      </c>
      <c r="H56" s="75">
        <v>18153.392</v>
      </c>
      <c r="I56" s="75">
        <v>20203.244999999999</v>
      </c>
    </row>
    <row r="57" spans="1:9" x14ac:dyDescent="0.2">
      <c r="A57" s="75">
        <v>2016</v>
      </c>
      <c r="B57" s="75" t="s">
        <v>343</v>
      </c>
      <c r="C57" s="75" t="s">
        <v>344</v>
      </c>
      <c r="D57" s="75">
        <v>18186.46</v>
      </c>
      <c r="E57" s="75">
        <v>20348.72</v>
      </c>
      <c r="G57" s="103" t="s">
        <v>345</v>
      </c>
      <c r="H57" s="75">
        <v>18446.178999999996</v>
      </c>
      <c r="I57" s="75">
        <v>20324.230999999996</v>
      </c>
    </row>
    <row r="58" spans="1:9" x14ac:dyDescent="0.2">
      <c r="A58" s="75">
        <v>2017</v>
      </c>
      <c r="B58" s="75" t="s">
        <v>343</v>
      </c>
      <c r="C58" s="75" t="s">
        <v>351</v>
      </c>
      <c r="D58" s="75">
        <v>17658.16</v>
      </c>
      <c r="E58" s="75">
        <v>20208.54</v>
      </c>
      <c r="G58" s="103" t="s">
        <v>355</v>
      </c>
      <c r="H58" s="75">
        <v>26798.192999999999</v>
      </c>
      <c r="I58" s="75">
        <v>24560.940999999999</v>
      </c>
    </row>
    <row r="59" spans="1:9" x14ac:dyDescent="0.2">
      <c r="A59" s="75">
        <v>2017</v>
      </c>
      <c r="B59" s="75" t="s">
        <v>343</v>
      </c>
      <c r="C59" s="75" t="s">
        <v>355</v>
      </c>
      <c r="D59" s="75">
        <v>28811.03</v>
      </c>
      <c r="E59" s="75">
        <v>33550.050000000003</v>
      </c>
      <c r="G59" s="103" t="s">
        <v>354</v>
      </c>
      <c r="H59" s="75">
        <v>26656.235999999997</v>
      </c>
      <c r="I59" s="75">
        <v>21285.530999999995</v>
      </c>
    </row>
    <row r="60" spans="1:9" x14ac:dyDescent="0.2">
      <c r="A60" s="75">
        <v>2017</v>
      </c>
      <c r="B60" s="75" t="s">
        <v>343</v>
      </c>
      <c r="C60" s="75" t="s">
        <v>344</v>
      </c>
      <c r="D60" s="75">
        <v>18724.09</v>
      </c>
      <c r="E60" s="75">
        <v>20126.580000000002</v>
      </c>
    </row>
    <row r="61" spans="1:9" x14ac:dyDescent="0.2">
      <c r="A61" s="75">
        <v>2017</v>
      </c>
      <c r="B61" s="75" t="s">
        <v>343</v>
      </c>
      <c r="C61" s="75" t="s">
        <v>354</v>
      </c>
      <c r="D61" s="75">
        <v>28962.25</v>
      </c>
      <c r="E61" s="75">
        <v>28962.25</v>
      </c>
    </row>
    <row r="62" spans="1:9" x14ac:dyDescent="0.2">
      <c r="A62" s="75">
        <v>2017</v>
      </c>
      <c r="B62" s="75" t="s">
        <v>343</v>
      </c>
      <c r="C62" s="75" t="s">
        <v>349</v>
      </c>
      <c r="D62" s="75">
        <v>17381.8</v>
      </c>
      <c r="E62" s="75">
        <v>21145.77</v>
      </c>
    </row>
    <row r="63" spans="1:9" x14ac:dyDescent="0.2">
      <c r="A63" s="75">
        <v>2017</v>
      </c>
      <c r="B63" s="75" t="s">
        <v>343</v>
      </c>
      <c r="C63" s="75" t="s">
        <v>350</v>
      </c>
      <c r="D63" s="75">
        <v>15442.85</v>
      </c>
      <c r="E63" s="75">
        <v>19382.900000000001</v>
      </c>
    </row>
    <row r="64" spans="1:9" x14ac:dyDescent="0.2">
      <c r="A64" s="75">
        <v>2017</v>
      </c>
      <c r="B64" s="75" t="s">
        <v>343</v>
      </c>
      <c r="C64" s="75" t="s">
        <v>345</v>
      </c>
      <c r="D64" s="75">
        <v>20322.560000000001</v>
      </c>
      <c r="E64" s="75">
        <v>22163.43</v>
      </c>
    </row>
    <row r="65" spans="1:5" x14ac:dyDescent="0.2">
      <c r="A65" s="75">
        <v>2018</v>
      </c>
      <c r="B65" s="75" t="s">
        <v>343</v>
      </c>
      <c r="C65" s="75" t="s">
        <v>344</v>
      </c>
      <c r="D65" s="75">
        <v>21004.26</v>
      </c>
      <c r="E65" s="75">
        <v>24182.799999999999</v>
      </c>
    </row>
    <row r="66" spans="1:5" x14ac:dyDescent="0.2">
      <c r="A66" s="75">
        <v>2018</v>
      </c>
      <c r="B66" s="75" t="s">
        <v>343</v>
      </c>
      <c r="C66" s="75" t="s">
        <v>350</v>
      </c>
      <c r="D66" s="75">
        <v>20453.28</v>
      </c>
      <c r="E66" s="75">
        <v>25785.71</v>
      </c>
    </row>
    <row r="67" spans="1:5" x14ac:dyDescent="0.2">
      <c r="A67" s="75">
        <v>2018</v>
      </c>
      <c r="B67" s="75" t="s">
        <v>343</v>
      </c>
      <c r="C67" s="75" t="s">
        <v>355</v>
      </c>
      <c r="D67" s="75">
        <v>35939.339999999997</v>
      </c>
      <c r="E67" s="75">
        <v>36146.06</v>
      </c>
    </row>
    <row r="68" spans="1:5" x14ac:dyDescent="0.2">
      <c r="A68" s="75">
        <v>2018</v>
      </c>
      <c r="B68" s="75" t="s">
        <v>343</v>
      </c>
      <c r="C68" s="75" t="s">
        <v>351</v>
      </c>
      <c r="D68" s="75">
        <v>23014.71</v>
      </c>
      <c r="E68" s="75">
        <v>26292.78</v>
      </c>
    </row>
    <row r="69" spans="1:5" x14ac:dyDescent="0.2">
      <c r="A69" s="75">
        <v>2018</v>
      </c>
      <c r="B69" s="75" t="s">
        <v>343</v>
      </c>
      <c r="C69" s="75" t="s">
        <v>345</v>
      </c>
      <c r="D69" s="75">
        <v>22532.94</v>
      </c>
      <c r="E69" s="75">
        <v>24244.28</v>
      </c>
    </row>
    <row r="70" spans="1:5" x14ac:dyDescent="0.2">
      <c r="A70" s="75">
        <v>2018</v>
      </c>
      <c r="B70" s="75" t="s">
        <v>343</v>
      </c>
      <c r="C70" s="75" t="s">
        <v>354</v>
      </c>
      <c r="D70" s="75">
        <v>27254.83</v>
      </c>
      <c r="E70" s="75">
        <v>27254.83</v>
      </c>
    </row>
    <row r="71" spans="1:5" x14ac:dyDescent="0.2">
      <c r="A71" s="75">
        <v>2018</v>
      </c>
      <c r="B71" s="75" t="s">
        <v>343</v>
      </c>
      <c r="C71" s="75" t="s">
        <v>349</v>
      </c>
      <c r="D71" s="75">
        <v>20865.16</v>
      </c>
      <c r="E71" s="75">
        <v>24563.07</v>
      </c>
    </row>
    <row r="72" spans="1:5" x14ac:dyDescent="0.2">
      <c r="A72" s="75">
        <v>2009</v>
      </c>
      <c r="B72" s="75" t="s">
        <v>356</v>
      </c>
      <c r="C72" s="75" t="s">
        <v>345</v>
      </c>
      <c r="D72" s="75">
        <v>43802.18</v>
      </c>
      <c r="E72" s="75">
        <v>52512.97</v>
      </c>
    </row>
    <row r="73" spans="1:5" x14ac:dyDescent="0.2">
      <c r="A73" s="75">
        <v>2009</v>
      </c>
      <c r="B73" s="75" t="s">
        <v>356</v>
      </c>
      <c r="C73" s="75" t="s">
        <v>351</v>
      </c>
      <c r="D73" s="75">
        <v>29192.16</v>
      </c>
      <c r="E73" s="75">
        <v>46700.66</v>
      </c>
    </row>
    <row r="74" spans="1:5" x14ac:dyDescent="0.2">
      <c r="A74" s="75">
        <v>2009</v>
      </c>
      <c r="B74" s="75" t="s">
        <v>356</v>
      </c>
      <c r="C74" s="75" t="s">
        <v>354</v>
      </c>
      <c r="D74" s="75">
        <v>145934.1</v>
      </c>
      <c r="E74" s="75">
        <v>145934.1</v>
      </c>
    </row>
    <row r="75" spans="1:5" x14ac:dyDescent="0.2">
      <c r="A75" s="75">
        <v>2009</v>
      </c>
      <c r="B75" s="75" t="s">
        <v>356</v>
      </c>
      <c r="C75" s="75" t="s">
        <v>344</v>
      </c>
      <c r="D75" s="75">
        <v>22144.61</v>
      </c>
      <c r="E75" s="75">
        <v>21452.58</v>
      </c>
    </row>
    <row r="76" spans="1:5" x14ac:dyDescent="0.2">
      <c r="A76" s="75">
        <v>2009</v>
      </c>
      <c r="B76" s="75" t="s">
        <v>356</v>
      </c>
      <c r="C76" s="75" t="s">
        <v>349</v>
      </c>
      <c r="D76" s="75">
        <v>31471.279999999999</v>
      </c>
      <c r="E76" s="75">
        <v>36572.97</v>
      </c>
    </row>
    <row r="77" spans="1:5" x14ac:dyDescent="0.2">
      <c r="A77" s="75">
        <v>2009</v>
      </c>
      <c r="B77" s="75" t="s">
        <v>356</v>
      </c>
      <c r="C77" s="75" t="s">
        <v>355</v>
      </c>
      <c r="D77" s="75">
        <v>27171.65</v>
      </c>
      <c r="E77" s="75">
        <v>26188.85</v>
      </c>
    </row>
    <row r="78" spans="1:5" x14ac:dyDescent="0.2">
      <c r="A78" s="75">
        <v>2009</v>
      </c>
      <c r="B78" s="75" t="s">
        <v>356</v>
      </c>
      <c r="C78" s="75" t="s">
        <v>350</v>
      </c>
      <c r="D78" s="75">
        <v>17337.560000000001</v>
      </c>
      <c r="E78" s="75">
        <v>20879.55</v>
      </c>
    </row>
    <row r="79" spans="1:5" x14ac:dyDescent="0.2">
      <c r="A79" s="75">
        <v>2010</v>
      </c>
      <c r="B79" s="75" t="s">
        <v>356</v>
      </c>
      <c r="C79" s="75" t="s">
        <v>349</v>
      </c>
      <c r="D79" s="75">
        <v>32740.87</v>
      </c>
      <c r="E79" s="75">
        <v>30934.44</v>
      </c>
    </row>
    <row r="80" spans="1:5" x14ac:dyDescent="0.2">
      <c r="A80" s="75">
        <v>2010</v>
      </c>
      <c r="B80" s="75" t="s">
        <v>356</v>
      </c>
      <c r="C80" s="75" t="s">
        <v>355</v>
      </c>
      <c r="D80" s="75">
        <v>34730.11</v>
      </c>
      <c r="E80" s="75">
        <v>32613.41</v>
      </c>
    </row>
    <row r="81" spans="1:5" x14ac:dyDescent="0.2">
      <c r="A81" s="75">
        <v>2010</v>
      </c>
      <c r="B81" s="75" t="s">
        <v>356</v>
      </c>
      <c r="C81" s="75" t="s">
        <v>344</v>
      </c>
      <c r="D81" s="75">
        <v>51660.24</v>
      </c>
      <c r="E81" s="75">
        <v>42761.11</v>
      </c>
    </row>
    <row r="82" spans="1:5" x14ac:dyDescent="0.2">
      <c r="A82" s="75">
        <v>2010</v>
      </c>
      <c r="B82" s="75" t="s">
        <v>356</v>
      </c>
      <c r="C82" s="75" t="s">
        <v>350</v>
      </c>
      <c r="D82" s="75">
        <v>17178.52</v>
      </c>
      <c r="E82" s="75">
        <v>23299.27</v>
      </c>
    </row>
    <row r="83" spans="1:5" x14ac:dyDescent="0.2">
      <c r="A83" s="75">
        <v>2010</v>
      </c>
      <c r="B83" s="75" t="s">
        <v>356</v>
      </c>
      <c r="C83" s="75" t="s">
        <v>351</v>
      </c>
      <c r="D83" s="75">
        <v>36120.730000000003</v>
      </c>
      <c r="E83" s="75">
        <v>41528.42</v>
      </c>
    </row>
    <row r="84" spans="1:5" x14ac:dyDescent="0.2">
      <c r="A84" s="75">
        <v>2010</v>
      </c>
      <c r="B84" s="75" t="s">
        <v>356</v>
      </c>
      <c r="C84" s="75" t="s">
        <v>345</v>
      </c>
      <c r="D84" s="75">
        <v>42965.59</v>
      </c>
      <c r="E84" s="75">
        <v>41484.32</v>
      </c>
    </row>
    <row r="85" spans="1:5" x14ac:dyDescent="0.2">
      <c r="A85" s="75">
        <v>2010</v>
      </c>
      <c r="B85" s="75" t="s">
        <v>356</v>
      </c>
      <c r="C85" s="75" t="s">
        <v>354</v>
      </c>
      <c r="D85" s="75">
        <v>93031.27</v>
      </c>
      <c r="E85" s="75">
        <v>93031.27</v>
      </c>
    </row>
    <row r="86" spans="1:5" x14ac:dyDescent="0.2">
      <c r="A86" s="75">
        <v>2011</v>
      </c>
      <c r="B86" s="75" t="s">
        <v>356</v>
      </c>
      <c r="C86" s="75" t="s">
        <v>351</v>
      </c>
      <c r="D86" s="75">
        <v>17727.07</v>
      </c>
      <c r="E86" s="75">
        <v>15802.73</v>
      </c>
    </row>
    <row r="87" spans="1:5" x14ac:dyDescent="0.2">
      <c r="A87" s="75">
        <v>2011</v>
      </c>
      <c r="B87" s="75" t="s">
        <v>356</v>
      </c>
      <c r="C87" s="75" t="s">
        <v>349</v>
      </c>
      <c r="D87" s="75">
        <v>43610.49</v>
      </c>
      <c r="E87" s="75">
        <v>40367.199999999997</v>
      </c>
    </row>
    <row r="88" spans="1:5" x14ac:dyDescent="0.2">
      <c r="A88" s="75">
        <v>2011</v>
      </c>
      <c r="B88" s="75" t="s">
        <v>356</v>
      </c>
      <c r="C88" s="75" t="s">
        <v>350</v>
      </c>
      <c r="D88" s="75">
        <v>28541.41</v>
      </c>
      <c r="E88" s="75">
        <v>37805.03</v>
      </c>
    </row>
    <row r="89" spans="1:5" x14ac:dyDescent="0.2">
      <c r="A89" s="75">
        <v>2011</v>
      </c>
      <c r="B89" s="75" t="s">
        <v>356</v>
      </c>
      <c r="C89" s="75" t="s">
        <v>354</v>
      </c>
      <c r="D89" s="75">
        <v>106159.8</v>
      </c>
      <c r="E89" s="75">
        <v>106159.8</v>
      </c>
    </row>
    <row r="90" spans="1:5" x14ac:dyDescent="0.2">
      <c r="A90" s="75">
        <v>2011</v>
      </c>
      <c r="B90" s="75" t="s">
        <v>356</v>
      </c>
      <c r="C90" s="75" t="s">
        <v>355</v>
      </c>
      <c r="D90" s="75">
        <v>37260.5</v>
      </c>
      <c r="E90" s="75">
        <v>36845.69</v>
      </c>
    </row>
    <row r="91" spans="1:5" x14ac:dyDescent="0.2">
      <c r="A91" s="75">
        <v>2011</v>
      </c>
      <c r="B91" s="75" t="s">
        <v>356</v>
      </c>
      <c r="C91" s="75" t="s">
        <v>345</v>
      </c>
      <c r="D91" s="75">
        <v>37876.050000000003</v>
      </c>
      <c r="E91" s="75">
        <v>39549.910000000003</v>
      </c>
    </row>
    <row r="92" spans="1:5" x14ac:dyDescent="0.2">
      <c r="A92" s="75">
        <v>2011</v>
      </c>
      <c r="B92" s="75" t="s">
        <v>356</v>
      </c>
      <c r="C92" s="75" t="s">
        <v>344</v>
      </c>
      <c r="D92" s="75">
        <v>44258.45</v>
      </c>
      <c r="E92" s="75">
        <v>52984.57</v>
      </c>
    </row>
    <row r="93" spans="1:5" x14ac:dyDescent="0.2">
      <c r="A93" s="75">
        <v>2012</v>
      </c>
      <c r="B93" s="75" t="s">
        <v>356</v>
      </c>
      <c r="C93" s="75" t="s">
        <v>349</v>
      </c>
      <c r="D93" s="75">
        <v>57271.3</v>
      </c>
      <c r="E93" s="75">
        <v>55428.42</v>
      </c>
    </row>
    <row r="94" spans="1:5" x14ac:dyDescent="0.2">
      <c r="A94" s="75">
        <v>2012</v>
      </c>
      <c r="B94" s="75" t="s">
        <v>356</v>
      </c>
      <c r="C94" s="75" t="s">
        <v>344</v>
      </c>
      <c r="D94" s="75">
        <v>38297.089999999997</v>
      </c>
      <c r="E94" s="75">
        <v>57368.99</v>
      </c>
    </row>
    <row r="95" spans="1:5" x14ac:dyDescent="0.2">
      <c r="A95" s="75">
        <v>2012</v>
      </c>
      <c r="B95" s="75" t="s">
        <v>356</v>
      </c>
      <c r="C95" s="75" t="s">
        <v>354</v>
      </c>
      <c r="D95" s="75">
        <v>105737.60000000001</v>
      </c>
      <c r="E95" s="75">
        <v>105737.60000000001</v>
      </c>
    </row>
    <row r="96" spans="1:5" x14ac:dyDescent="0.2">
      <c r="A96" s="75">
        <v>2012</v>
      </c>
      <c r="B96" s="75" t="s">
        <v>356</v>
      </c>
      <c r="C96" s="75" t="s">
        <v>345</v>
      </c>
      <c r="D96" s="75">
        <v>38840.5</v>
      </c>
      <c r="E96" s="75">
        <v>32217.66</v>
      </c>
    </row>
    <row r="97" spans="1:5" x14ac:dyDescent="0.2">
      <c r="A97" s="75">
        <v>2012</v>
      </c>
      <c r="B97" s="75" t="s">
        <v>356</v>
      </c>
      <c r="C97" s="75" t="s">
        <v>351</v>
      </c>
      <c r="D97" s="75">
        <v>16286.79</v>
      </c>
      <c r="E97" s="75">
        <v>21804.71</v>
      </c>
    </row>
    <row r="98" spans="1:5" x14ac:dyDescent="0.2">
      <c r="A98" s="75">
        <v>2012</v>
      </c>
      <c r="B98" s="75" t="s">
        <v>356</v>
      </c>
      <c r="C98" s="75" t="s">
        <v>355</v>
      </c>
      <c r="D98" s="75">
        <v>26547.97</v>
      </c>
      <c r="E98" s="75">
        <v>30278.94</v>
      </c>
    </row>
    <row r="99" spans="1:5" x14ac:dyDescent="0.2">
      <c r="A99" s="75">
        <v>2012</v>
      </c>
      <c r="B99" s="75" t="s">
        <v>356</v>
      </c>
      <c r="C99" s="75" t="s">
        <v>350</v>
      </c>
      <c r="D99" s="75">
        <v>16583.41</v>
      </c>
      <c r="E99" s="75">
        <v>27228.33</v>
      </c>
    </row>
    <row r="100" spans="1:5" x14ac:dyDescent="0.2">
      <c r="A100" s="75">
        <v>2013</v>
      </c>
      <c r="B100" s="75" t="s">
        <v>356</v>
      </c>
      <c r="C100" s="75" t="s">
        <v>351</v>
      </c>
      <c r="D100" s="75">
        <v>20280.8</v>
      </c>
      <c r="E100" s="75">
        <v>13902.04</v>
      </c>
    </row>
    <row r="101" spans="1:5" x14ac:dyDescent="0.2">
      <c r="A101" s="75">
        <v>2013</v>
      </c>
      <c r="B101" s="75" t="s">
        <v>356</v>
      </c>
      <c r="C101" s="75" t="s">
        <v>344</v>
      </c>
      <c r="D101" s="75">
        <v>29856.57</v>
      </c>
      <c r="E101" s="75">
        <v>40016.49</v>
      </c>
    </row>
    <row r="102" spans="1:5" x14ac:dyDescent="0.2">
      <c r="A102" s="75">
        <v>2013</v>
      </c>
      <c r="B102" s="75" t="s">
        <v>356</v>
      </c>
      <c r="C102" s="75" t="s">
        <v>355</v>
      </c>
      <c r="D102" s="75">
        <v>31453.54</v>
      </c>
      <c r="E102" s="75">
        <v>32141.67</v>
      </c>
    </row>
    <row r="103" spans="1:5" x14ac:dyDescent="0.2">
      <c r="A103" s="75">
        <v>2013</v>
      </c>
      <c r="B103" s="75" t="s">
        <v>356</v>
      </c>
      <c r="C103" s="75" t="s">
        <v>345</v>
      </c>
      <c r="D103" s="75">
        <v>43736.86</v>
      </c>
      <c r="E103" s="75">
        <v>40120.660000000003</v>
      </c>
    </row>
    <row r="104" spans="1:5" x14ac:dyDescent="0.2">
      <c r="A104" s="75">
        <v>2013</v>
      </c>
      <c r="B104" s="75" t="s">
        <v>356</v>
      </c>
      <c r="C104" s="75" t="s">
        <v>354</v>
      </c>
      <c r="D104" s="75">
        <v>110892.6</v>
      </c>
      <c r="E104" s="75">
        <v>110892.6</v>
      </c>
    </row>
    <row r="105" spans="1:5" x14ac:dyDescent="0.2">
      <c r="A105" s="75">
        <v>2013</v>
      </c>
      <c r="B105" s="75" t="s">
        <v>356</v>
      </c>
      <c r="C105" s="75" t="s">
        <v>349</v>
      </c>
      <c r="D105" s="75">
        <v>44820.19</v>
      </c>
      <c r="E105" s="75">
        <v>35300.22</v>
      </c>
    </row>
    <row r="106" spans="1:5" x14ac:dyDescent="0.2">
      <c r="A106" s="75">
        <v>2013</v>
      </c>
      <c r="B106" s="75" t="s">
        <v>356</v>
      </c>
      <c r="C106" s="75" t="s">
        <v>350</v>
      </c>
      <c r="D106" s="75">
        <v>20707.78</v>
      </c>
      <c r="E106" s="75">
        <v>29032.43</v>
      </c>
    </row>
    <row r="107" spans="1:5" x14ac:dyDescent="0.2">
      <c r="A107" s="75">
        <v>2014</v>
      </c>
      <c r="B107" s="75" t="s">
        <v>356</v>
      </c>
      <c r="C107" s="75" t="s">
        <v>344</v>
      </c>
      <c r="D107" s="75">
        <v>41603.42</v>
      </c>
      <c r="E107" s="75">
        <v>54079.3</v>
      </c>
    </row>
    <row r="108" spans="1:5" x14ac:dyDescent="0.2">
      <c r="A108" s="75">
        <v>2014</v>
      </c>
      <c r="B108" s="75" t="s">
        <v>356</v>
      </c>
      <c r="C108" s="75" t="s">
        <v>351</v>
      </c>
      <c r="D108" s="75">
        <v>20905.490000000002</v>
      </c>
      <c r="E108" s="75">
        <v>26481.99</v>
      </c>
    </row>
    <row r="109" spans="1:5" x14ac:dyDescent="0.2">
      <c r="A109" s="75">
        <v>2014</v>
      </c>
      <c r="B109" s="75" t="s">
        <v>356</v>
      </c>
      <c r="C109" s="75" t="s">
        <v>350</v>
      </c>
      <c r="D109" s="75">
        <v>32500.3</v>
      </c>
      <c r="E109" s="75">
        <v>34005.980000000003</v>
      </c>
    </row>
    <row r="110" spans="1:5" x14ac:dyDescent="0.2">
      <c r="A110" s="75">
        <v>2014</v>
      </c>
      <c r="B110" s="75" t="s">
        <v>356</v>
      </c>
      <c r="C110" s="75" t="s">
        <v>354</v>
      </c>
      <c r="D110" s="75">
        <v>108468.9</v>
      </c>
      <c r="E110" s="75">
        <v>108468.9</v>
      </c>
    </row>
    <row r="111" spans="1:5" x14ac:dyDescent="0.2">
      <c r="A111" s="75">
        <v>2014</v>
      </c>
      <c r="B111" s="75" t="s">
        <v>356</v>
      </c>
      <c r="C111" s="75" t="s">
        <v>355</v>
      </c>
      <c r="D111" s="75">
        <v>35157.46</v>
      </c>
      <c r="E111" s="75">
        <v>29558.1</v>
      </c>
    </row>
    <row r="112" spans="1:5" x14ac:dyDescent="0.2">
      <c r="A112" s="75">
        <v>2014</v>
      </c>
      <c r="B112" s="75" t="s">
        <v>356</v>
      </c>
      <c r="C112" s="75" t="s">
        <v>345</v>
      </c>
      <c r="D112" s="75">
        <v>54967.71</v>
      </c>
      <c r="E112" s="75">
        <v>55054.17</v>
      </c>
    </row>
    <row r="113" spans="1:5" x14ac:dyDescent="0.2">
      <c r="A113" s="75">
        <v>2014</v>
      </c>
      <c r="B113" s="75" t="s">
        <v>356</v>
      </c>
      <c r="C113" s="75" t="s">
        <v>349</v>
      </c>
      <c r="D113" s="75">
        <v>40378.949999999997</v>
      </c>
      <c r="E113" s="75">
        <v>32799.339999999997</v>
      </c>
    </row>
    <row r="114" spans="1:5" x14ac:dyDescent="0.2">
      <c r="A114" s="75">
        <v>2015</v>
      </c>
      <c r="B114" s="75" t="s">
        <v>356</v>
      </c>
      <c r="C114" s="75" t="s">
        <v>344</v>
      </c>
      <c r="D114" s="75">
        <v>32955.61</v>
      </c>
      <c r="E114" s="75">
        <v>50242.25</v>
      </c>
    </row>
    <row r="115" spans="1:5" x14ac:dyDescent="0.2">
      <c r="A115" s="75">
        <v>2015</v>
      </c>
      <c r="B115" s="75" t="s">
        <v>356</v>
      </c>
      <c r="C115" s="75" t="s">
        <v>350</v>
      </c>
      <c r="D115" s="75">
        <v>28629.360000000001</v>
      </c>
      <c r="E115" s="75">
        <v>34904.9</v>
      </c>
    </row>
    <row r="116" spans="1:5" x14ac:dyDescent="0.2">
      <c r="A116" s="75">
        <v>2015</v>
      </c>
      <c r="B116" s="75" t="s">
        <v>356</v>
      </c>
      <c r="C116" s="75" t="s">
        <v>355</v>
      </c>
      <c r="D116" s="75">
        <v>52144.38</v>
      </c>
      <c r="E116" s="75">
        <v>70346.42</v>
      </c>
    </row>
    <row r="117" spans="1:5" x14ac:dyDescent="0.2">
      <c r="A117" s="75">
        <v>2015</v>
      </c>
      <c r="B117" s="75" t="s">
        <v>356</v>
      </c>
      <c r="C117" s="75" t="s">
        <v>349</v>
      </c>
      <c r="D117" s="75">
        <v>53304.18</v>
      </c>
      <c r="E117" s="75">
        <v>43543.83</v>
      </c>
    </row>
    <row r="118" spans="1:5" x14ac:dyDescent="0.2">
      <c r="A118" s="75">
        <v>2015</v>
      </c>
      <c r="B118" s="75" t="s">
        <v>356</v>
      </c>
      <c r="C118" s="75" t="s">
        <v>351</v>
      </c>
      <c r="D118" s="75">
        <v>30889.75</v>
      </c>
      <c r="E118" s="75">
        <v>29128.89</v>
      </c>
    </row>
    <row r="119" spans="1:5" x14ac:dyDescent="0.2">
      <c r="A119" s="75">
        <v>2015</v>
      </c>
      <c r="B119" s="75" t="s">
        <v>356</v>
      </c>
      <c r="C119" s="75" t="s">
        <v>345</v>
      </c>
      <c r="D119" s="75">
        <v>53094.64</v>
      </c>
      <c r="E119" s="75">
        <v>62623.519999999997</v>
      </c>
    </row>
    <row r="120" spans="1:5" x14ac:dyDescent="0.2">
      <c r="A120" s="75">
        <v>2015</v>
      </c>
      <c r="B120" s="75" t="s">
        <v>356</v>
      </c>
      <c r="C120" s="75" t="s">
        <v>354</v>
      </c>
      <c r="D120" s="75">
        <v>76802.39</v>
      </c>
      <c r="E120" s="75">
        <v>76802.39</v>
      </c>
    </row>
    <row r="121" spans="1:5" x14ac:dyDescent="0.2">
      <c r="A121" s="75">
        <v>2016</v>
      </c>
      <c r="B121" s="75" t="s">
        <v>356</v>
      </c>
      <c r="C121" s="75" t="s">
        <v>349</v>
      </c>
      <c r="D121" s="75">
        <v>59958.879999999997</v>
      </c>
      <c r="E121" s="75">
        <v>50334.77</v>
      </c>
    </row>
    <row r="122" spans="1:5" x14ac:dyDescent="0.2">
      <c r="A122" s="75">
        <v>2016</v>
      </c>
      <c r="B122" s="75" t="s">
        <v>356</v>
      </c>
      <c r="C122" s="75" t="s">
        <v>350</v>
      </c>
      <c r="D122" s="75">
        <v>40306.160000000003</v>
      </c>
      <c r="E122" s="75">
        <v>48275.18</v>
      </c>
    </row>
    <row r="123" spans="1:5" x14ac:dyDescent="0.2">
      <c r="A123" s="75">
        <v>2016</v>
      </c>
      <c r="B123" s="75" t="s">
        <v>356</v>
      </c>
      <c r="C123" s="75" t="s">
        <v>354</v>
      </c>
      <c r="D123" s="75">
        <v>66343.05</v>
      </c>
      <c r="E123" s="75">
        <v>66343.05</v>
      </c>
    </row>
    <row r="124" spans="1:5" x14ac:dyDescent="0.2">
      <c r="A124" s="75">
        <v>2016</v>
      </c>
      <c r="B124" s="75" t="s">
        <v>356</v>
      </c>
      <c r="C124" s="75" t="s">
        <v>351</v>
      </c>
      <c r="D124" s="75">
        <v>19786.64</v>
      </c>
      <c r="E124" s="75">
        <v>20234.03</v>
      </c>
    </row>
    <row r="125" spans="1:5" x14ac:dyDescent="0.2">
      <c r="A125" s="75">
        <v>2016</v>
      </c>
      <c r="B125" s="75" t="s">
        <v>356</v>
      </c>
      <c r="C125" s="75" t="s">
        <v>355</v>
      </c>
      <c r="D125" s="75">
        <v>36967.54</v>
      </c>
      <c r="E125" s="75">
        <v>60754.76</v>
      </c>
    </row>
    <row r="126" spans="1:5" x14ac:dyDescent="0.2">
      <c r="A126" s="75">
        <v>2016</v>
      </c>
      <c r="B126" s="75" t="s">
        <v>356</v>
      </c>
      <c r="C126" s="75" t="s">
        <v>344</v>
      </c>
      <c r="D126" s="75">
        <v>30181.32</v>
      </c>
      <c r="E126" s="75">
        <v>26001.83</v>
      </c>
    </row>
    <row r="127" spans="1:5" x14ac:dyDescent="0.2">
      <c r="A127" s="75">
        <v>2016</v>
      </c>
      <c r="B127" s="75" t="s">
        <v>356</v>
      </c>
      <c r="C127" s="75" t="s">
        <v>345</v>
      </c>
      <c r="D127" s="75">
        <v>47617.11</v>
      </c>
      <c r="E127" s="75">
        <v>49245.58</v>
      </c>
    </row>
    <row r="128" spans="1:5" x14ac:dyDescent="0.2">
      <c r="A128" s="75">
        <v>2017</v>
      </c>
      <c r="B128" s="75" t="s">
        <v>356</v>
      </c>
      <c r="C128" s="75" t="s">
        <v>355</v>
      </c>
      <c r="D128" s="75">
        <v>68167.91</v>
      </c>
      <c r="E128" s="75">
        <v>57100.44</v>
      </c>
    </row>
    <row r="129" spans="1:5" x14ac:dyDescent="0.2">
      <c r="A129" s="75">
        <v>2017</v>
      </c>
      <c r="B129" s="75" t="s">
        <v>356</v>
      </c>
      <c r="C129" s="75" t="s">
        <v>354</v>
      </c>
      <c r="D129" s="75">
        <v>322812.2</v>
      </c>
      <c r="E129" s="75">
        <v>322812.2</v>
      </c>
    </row>
    <row r="130" spans="1:5" x14ac:dyDescent="0.2">
      <c r="A130" s="75">
        <v>2017</v>
      </c>
      <c r="B130" s="75" t="s">
        <v>356</v>
      </c>
      <c r="C130" s="75" t="s">
        <v>345</v>
      </c>
      <c r="D130" s="75">
        <v>42269.22</v>
      </c>
      <c r="E130" s="75">
        <v>51519.18</v>
      </c>
    </row>
    <row r="131" spans="1:5" x14ac:dyDescent="0.2">
      <c r="A131" s="75">
        <v>2017</v>
      </c>
      <c r="B131" s="75" t="s">
        <v>356</v>
      </c>
      <c r="C131" s="75" t="s">
        <v>349</v>
      </c>
      <c r="D131" s="75">
        <v>67898.98</v>
      </c>
      <c r="E131" s="75">
        <v>58388.24</v>
      </c>
    </row>
    <row r="132" spans="1:5" x14ac:dyDescent="0.2">
      <c r="A132" s="75">
        <v>2017</v>
      </c>
      <c r="B132" s="75" t="s">
        <v>356</v>
      </c>
      <c r="C132" s="75" t="s">
        <v>351</v>
      </c>
      <c r="D132" s="75">
        <v>31533.98</v>
      </c>
      <c r="E132" s="75">
        <v>39282.68</v>
      </c>
    </row>
    <row r="133" spans="1:5" x14ac:dyDescent="0.2">
      <c r="A133" s="75">
        <v>2017</v>
      </c>
      <c r="B133" s="75" t="s">
        <v>356</v>
      </c>
      <c r="C133" s="75" t="s">
        <v>350</v>
      </c>
      <c r="D133" s="75">
        <v>27163.59</v>
      </c>
      <c r="E133" s="75">
        <v>26457.96</v>
      </c>
    </row>
    <row r="134" spans="1:5" x14ac:dyDescent="0.2">
      <c r="A134" s="75">
        <v>2017</v>
      </c>
      <c r="B134" s="75" t="s">
        <v>356</v>
      </c>
      <c r="C134" s="75" t="s">
        <v>344</v>
      </c>
      <c r="D134" s="75">
        <v>39314.269999999997</v>
      </c>
      <c r="E134" s="75">
        <v>47503.77</v>
      </c>
    </row>
    <row r="135" spans="1:5" x14ac:dyDescent="0.2">
      <c r="A135" s="75">
        <v>2018</v>
      </c>
      <c r="B135" s="75" t="s">
        <v>356</v>
      </c>
      <c r="C135" s="75" t="s">
        <v>344</v>
      </c>
      <c r="D135" s="75">
        <v>34973.910000000003</v>
      </c>
      <c r="E135" s="75">
        <v>60736.46</v>
      </c>
    </row>
    <row r="136" spans="1:5" x14ac:dyDescent="0.2">
      <c r="A136" s="75">
        <v>2018</v>
      </c>
      <c r="B136" s="75" t="s">
        <v>356</v>
      </c>
      <c r="C136" s="75" t="s">
        <v>349</v>
      </c>
      <c r="D136" s="75">
        <v>68906.44</v>
      </c>
      <c r="E136" s="75">
        <v>60911</v>
      </c>
    </row>
    <row r="137" spans="1:5" x14ac:dyDescent="0.2">
      <c r="A137" s="75">
        <v>2018</v>
      </c>
      <c r="B137" s="75" t="s">
        <v>356</v>
      </c>
      <c r="C137" s="75" t="s">
        <v>350</v>
      </c>
      <c r="D137" s="75">
        <v>42059.8</v>
      </c>
      <c r="E137" s="75">
        <v>50576.03</v>
      </c>
    </row>
    <row r="138" spans="1:5" x14ac:dyDescent="0.2">
      <c r="A138" s="75">
        <v>2018</v>
      </c>
      <c r="B138" s="75" t="s">
        <v>356</v>
      </c>
      <c r="C138" s="75" t="s">
        <v>345</v>
      </c>
      <c r="D138" s="75">
        <v>39475.370000000003</v>
      </c>
      <c r="E138" s="75">
        <v>49475.02</v>
      </c>
    </row>
    <row r="139" spans="1:5" x14ac:dyDescent="0.2">
      <c r="A139" s="75">
        <v>2018</v>
      </c>
      <c r="B139" s="75" t="s">
        <v>356</v>
      </c>
      <c r="C139" s="75" t="s">
        <v>354</v>
      </c>
      <c r="D139" s="75">
        <v>107765.8</v>
      </c>
      <c r="E139" s="75">
        <v>107765.8</v>
      </c>
    </row>
    <row r="140" spans="1:5" x14ac:dyDescent="0.2">
      <c r="A140" s="75">
        <v>2018</v>
      </c>
      <c r="B140" s="75" t="s">
        <v>356</v>
      </c>
      <c r="C140" s="75" t="s">
        <v>351</v>
      </c>
      <c r="D140" s="75">
        <v>36007.54</v>
      </c>
      <c r="E140" s="75">
        <v>39401.39</v>
      </c>
    </row>
    <row r="141" spans="1:5" x14ac:dyDescent="0.2">
      <c r="A141" s="75">
        <v>2018</v>
      </c>
      <c r="B141" s="75" t="s">
        <v>356</v>
      </c>
      <c r="C141" s="75" t="s">
        <v>355</v>
      </c>
      <c r="D141" s="75">
        <v>72460.77</v>
      </c>
      <c r="E141" s="75">
        <v>72258.929999999993</v>
      </c>
    </row>
    <row r="142" spans="1:5" x14ac:dyDescent="0.2">
      <c r="A142" s="75">
        <v>2009</v>
      </c>
      <c r="B142" s="75" t="s">
        <v>304</v>
      </c>
      <c r="C142" s="75" t="s">
        <v>350</v>
      </c>
      <c r="D142" s="75">
        <v>16409.14</v>
      </c>
      <c r="E142" s="75">
        <v>18209.8</v>
      </c>
    </row>
    <row r="143" spans="1:5" x14ac:dyDescent="0.2">
      <c r="A143" s="75">
        <v>2009</v>
      </c>
      <c r="B143" s="75" t="s">
        <v>304</v>
      </c>
      <c r="C143" s="75" t="s">
        <v>344</v>
      </c>
      <c r="D143" s="75">
        <v>15858.64</v>
      </c>
      <c r="E143" s="75">
        <v>17785.990000000002</v>
      </c>
    </row>
    <row r="144" spans="1:5" x14ac:dyDescent="0.2">
      <c r="A144" s="75">
        <v>2009</v>
      </c>
      <c r="B144" s="75" t="s">
        <v>304</v>
      </c>
      <c r="C144" s="75" t="s">
        <v>354</v>
      </c>
      <c r="D144" s="75">
        <v>23797.51</v>
      </c>
      <c r="E144" s="75">
        <v>25120.23</v>
      </c>
    </row>
    <row r="145" spans="1:5" x14ac:dyDescent="0.2">
      <c r="A145" s="75">
        <v>2009</v>
      </c>
      <c r="B145" s="75" t="s">
        <v>304</v>
      </c>
      <c r="C145" s="75" t="s">
        <v>351</v>
      </c>
      <c r="D145" s="75">
        <v>11607.24</v>
      </c>
      <c r="E145" s="75">
        <v>13360.86</v>
      </c>
    </row>
    <row r="146" spans="1:5" x14ac:dyDescent="0.2">
      <c r="A146" s="75">
        <v>2009</v>
      </c>
      <c r="B146" s="75" t="s">
        <v>304</v>
      </c>
      <c r="C146" s="75" t="s">
        <v>355</v>
      </c>
      <c r="D146" s="75">
        <v>22853.32</v>
      </c>
      <c r="E146" s="75">
        <v>23359.85</v>
      </c>
    </row>
    <row r="147" spans="1:5" x14ac:dyDescent="0.2">
      <c r="A147" s="75">
        <v>2009</v>
      </c>
      <c r="B147" s="75" t="s">
        <v>304</v>
      </c>
      <c r="C147" s="75" t="s">
        <v>349</v>
      </c>
      <c r="D147" s="75">
        <v>19866.36</v>
      </c>
      <c r="E147" s="75">
        <v>20690.04</v>
      </c>
    </row>
    <row r="148" spans="1:5" x14ac:dyDescent="0.2">
      <c r="A148" s="75">
        <v>2009</v>
      </c>
      <c r="B148" s="75" t="s">
        <v>304</v>
      </c>
      <c r="C148" s="75" t="s">
        <v>345</v>
      </c>
      <c r="D148" s="75">
        <v>18671.400000000001</v>
      </c>
      <c r="E148" s="75">
        <v>20953.560000000001</v>
      </c>
    </row>
    <row r="149" spans="1:5" x14ac:dyDescent="0.2">
      <c r="A149" s="75">
        <v>2010</v>
      </c>
      <c r="B149" s="75" t="s">
        <v>304</v>
      </c>
      <c r="C149" s="75" t="s">
        <v>355</v>
      </c>
      <c r="D149" s="75">
        <v>32668.01</v>
      </c>
      <c r="E149" s="75">
        <v>34258.58</v>
      </c>
    </row>
    <row r="150" spans="1:5" x14ac:dyDescent="0.2">
      <c r="A150" s="75">
        <v>2010</v>
      </c>
      <c r="B150" s="75" t="s">
        <v>304</v>
      </c>
      <c r="C150" s="75" t="s">
        <v>349</v>
      </c>
      <c r="D150" s="75">
        <v>23948.48</v>
      </c>
      <c r="E150" s="75">
        <v>24593.89</v>
      </c>
    </row>
    <row r="151" spans="1:5" x14ac:dyDescent="0.2">
      <c r="A151" s="75">
        <v>2010</v>
      </c>
      <c r="B151" s="75" t="s">
        <v>304</v>
      </c>
      <c r="C151" s="75" t="s">
        <v>344</v>
      </c>
      <c r="D151" s="75">
        <v>29048.11</v>
      </c>
      <c r="E151" s="75">
        <v>33160.82</v>
      </c>
    </row>
    <row r="152" spans="1:5" x14ac:dyDescent="0.2">
      <c r="A152" s="75">
        <v>2010</v>
      </c>
      <c r="B152" s="75" t="s">
        <v>304</v>
      </c>
      <c r="C152" s="75" t="s">
        <v>345</v>
      </c>
      <c r="D152" s="75">
        <v>26354.66</v>
      </c>
      <c r="E152" s="75">
        <v>27406</v>
      </c>
    </row>
    <row r="153" spans="1:5" x14ac:dyDescent="0.2">
      <c r="A153" s="75">
        <v>2010</v>
      </c>
      <c r="B153" s="75" t="s">
        <v>304</v>
      </c>
      <c r="C153" s="75" t="s">
        <v>351</v>
      </c>
      <c r="D153" s="75">
        <v>25622.55</v>
      </c>
      <c r="E153" s="75">
        <v>30761.279999999999</v>
      </c>
    </row>
    <row r="154" spans="1:5" x14ac:dyDescent="0.2">
      <c r="A154" s="75">
        <v>2010</v>
      </c>
      <c r="B154" s="75" t="s">
        <v>304</v>
      </c>
      <c r="C154" s="75" t="s">
        <v>350</v>
      </c>
      <c r="D154" s="75">
        <v>23470.14</v>
      </c>
      <c r="E154" s="75">
        <v>26086.35</v>
      </c>
    </row>
    <row r="155" spans="1:5" x14ac:dyDescent="0.2">
      <c r="A155" s="75">
        <v>2010</v>
      </c>
      <c r="B155" s="75" t="s">
        <v>304</v>
      </c>
      <c r="C155" s="75" t="s">
        <v>354</v>
      </c>
      <c r="D155" s="75">
        <v>37006.699999999997</v>
      </c>
      <c r="E155" s="75">
        <v>37846.400000000001</v>
      </c>
    </row>
    <row r="156" spans="1:5" x14ac:dyDescent="0.2">
      <c r="A156" s="75">
        <v>2011</v>
      </c>
      <c r="B156" s="75" t="s">
        <v>304</v>
      </c>
      <c r="C156" s="75" t="s">
        <v>351</v>
      </c>
      <c r="D156" s="75">
        <v>17087.64</v>
      </c>
      <c r="E156" s="75">
        <v>19983.060000000001</v>
      </c>
    </row>
    <row r="157" spans="1:5" x14ac:dyDescent="0.2">
      <c r="A157" s="75">
        <v>2011</v>
      </c>
      <c r="B157" s="75" t="s">
        <v>304</v>
      </c>
      <c r="C157" s="75" t="s">
        <v>354</v>
      </c>
      <c r="D157" s="75">
        <v>37663.21</v>
      </c>
      <c r="E157" s="75">
        <v>36102.68</v>
      </c>
    </row>
    <row r="158" spans="1:5" x14ac:dyDescent="0.2">
      <c r="A158" s="75">
        <v>2011</v>
      </c>
      <c r="B158" s="75" t="s">
        <v>304</v>
      </c>
      <c r="C158" s="75" t="s">
        <v>355</v>
      </c>
      <c r="D158" s="75">
        <v>34573.599999999999</v>
      </c>
      <c r="E158" s="75">
        <v>35825.760000000002</v>
      </c>
    </row>
    <row r="159" spans="1:5" x14ac:dyDescent="0.2">
      <c r="A159" s="75">
        <v>2011</v>
      </c>
      <c r="B159" s="75" t="s">
        <v>304</v>
      </c>
      <c r="C159" s="75" t="s">
        <v>350</v>
      </c>
      <c r="D159" s="75">
        <v>18997.82</v>
      </c>
      <c r="E159" s="75">
        <v>21304.61</v>
      </c>
    </row>
    <row r="160" spans="1:5" x14ac:dyDescent="0.2">
      <c r="A160" s="75">
        <v>2011</v>
      </c>
      <c r="B160" s="75" t="s">
        <v>304</v>
      </c>
      <c r="C160" s="75" t="s">
        <v>345</v>
      </c>
      <c r="D160" s="75">
        <v>28326.7</v>
      </c>
      <c r="E160" s="75">
        <v>29279.68</v>
      </c>
    </row>
    <row r="161" spans="1:5" x14ac:dyDescent="0.2">
      <c r="A161" s="75">
        <v>2011</v>
      </c>
      <c r="B161" s="75" t="s">
        <v>304</v>
      </c>
      <c r="C161" s="75" t="s">
        <v>344</v>
      </c>
      <c r="D161" s="75">
        <v>21233.29</v>
      </c>
      <c r="E161" s="75">
        <v>23957.07</v>
      </c>
    </row>
    <row r="162" spans="1:5" x14ac:dyDescent="0.2">
      <c r="A162" s="75">
        <v>2011</v>
      </c>
      <c r="B162" s="75" t="s">
        <v>304</v>
      </c>
      <c r="C162" s="75" t="s">
        <v>349</v>
      </c>
      <c r="D162" s="75">
        <v>26347.200000000001</v>
      </c>
      <c r="E162" s="75">
        <v>28163.33</v>
      </c>
    </row>
    <row r="163" spans="1:5" x14ac:dyDescent="0.2">
      <c r="A163" s="75">
        <v>2012</v>
      </c>
      <c r="B163" s="75" t="s">
        <v>304</v>
      </c>
      <c r="C163" s="75" t="s">
        <v>345</v>
      </c>
      <c r="D163" s="75">
        <v>30259.200000000001</v>
      </c>
      <c r="E163" s="75">
        <v>30523.119999999999</v>
      </c>
    </row>
    <row r="164" spans="1:5" x14ac:dyDescent="0.2">
      <c r="A164" s="75">
        <v>2012</v>
      </c>
      <c r="B164" s="75" t="s">
        <v>304</v>
      </c>
      <c r="C164" s="75" t="s">
        <v>349</v>
      </c>
      <c r="D164" s="75">
        <v>26120.73</v>
      </c>
      <c r="E164" s="75">
        <v>26671.83</v>
      </c>
    </row>
    <row r="165" spans="1:5" x14ac:dyDescent="0.2">
      <c r="A165" s="75">
        <v>2012</v>
      </c>
      <c r="B165" s="75" t="s">
        <v>304</v>
      </c>
      <c r="C165" s="75" t="s">
        <v>344</v>
      </c>
      <c r="D165" s="75">
        <v>20008.689999999999</v>
      </c>
      <c r="E165" s="75">
        <v>23280.21</v>
      </c>
    </row>
    <row r="166" spans="1:5" x14ac:dyDescent="0.2">
      <c r="A166" s="75">
        <v>2012</v>
      </c>
      <c r="B166" s="75" t="s">
        <v>304</v>
      </c>
      <c r="C166" s="75" t="s">
        <v>351</v>
      </c>
      <c r="D166" s="75">
        <v>18105.61</v>
      </c>
      <c r="E166" s="75">
        <v>21101.77</v>
      </c>
    </row>
    <row r="167" spans="1:5" x14ac:dyDescent="0.2">
      <c r="A167" s="75">
        <v>2012</v>
      </c>
      <c r="B167" s="75" t="s">
        <v>304</v>
      </c>
      <c r="C167" s="75" t="s">
        <v>354</v>
      </c>
      <c r="D167" s="75">
        <v>35330.6</v>
      </c>
      <c r="E167" s="75">
        <v>35155.69</v>
      </c>
    </row>
    <row r="168" spans="1:5" x14ac:dyDescent="0.2">
      <c r="A168" s="75">
        <v>2012</v>
      </c>
      <c r="B168" s="75" t="s">
        <v>304</v>
      </c>
      <c r="C168" s="75" t="s">
        <v>350</v>
      </c>
      <c r="D168" s="75">
        <v>18691.53</v>
      </c>
      <c r="E168" s="75">
        <v>20996.34</v>
      </c>
    </row>
    <row r="169" spans="1:5" x14ac:dyDescent="0.2">
      <c r="A169" s="75">
        <v>2012</v>
      </c>
      <c r="B169" s="75" t="s">
        <v>304</v>
      </c>
      <c r="C169" s="75" t="s">
        <v>355</v>
      </c>
      <c r="D169" s="75">
        <v>33427.57</v>
      </c>
      <c r="E169" s="75">
        <v>33296.199999999997</v>
      </c>
    </row>
    <row r="170" spans="1:5" x14ac:dyDescent="0.2">
      <c r="A170" s="75">
        <v>2013</v>
      </c>
      <c r="B170" s="75" t="s">
        <v>304</v>
      </c>
      <c r="C170" s="75" t="s">
        <v>354</v>
      </c>
      <c r="D170" s="75">
        <v>38372.949999999997</v>
      </c>
      <c r="E170" s="75">
        <v>38197.26</v>
      </c>
    </row>
    <row r="171" spans="1:5" x14ac:dyDescent="0.2">
      <c r="A171" s="75">
        <v>2013</v>
      </c>
      <c r="B171" s="75" t="s">
        <v>304</v>
      </c>
      <c r="C171" s="75" t="s">
        <v>350</v>
      </c>
      <c r="D171" s="75">
        <v>19498.87</v>
      </c>
      <c r="E171" s="75">
        <v>21492.99</v>
      </c>
    </row>
    <row r="172" spans="1:5" x14ac:dyDescent="0.2">
      <c r="A172" s="75">
        <v>2013</v>
      </c>
      <c r="B172" s="75" t="s">
        <v>304</v>
      </c>
      <c r="C172" s="75" t="s">
        <v>349</v>
      </c>
      <c r="D172" s="75">
        <v>24823.9</v>
      </c>
      <c r="E172" s="75">
        <v>26360.42</v>
      </c>
    </row>
    <row r="173" spans="1:5" x14ac:dyDescent="0.2">
      <c r="A173" s="75">
        <v>2013</v>
      </c>
      <c r="B173" s="75" t="s">
        <v>304</v>
      </c>
      <c r="C173" s="75" t="s">
        <v>355</v>
      </c>
      <c r="D173" s="75">
        <v>35350.04</v>
      </c>
      <c r="E173" s="75">
        <v>35659.589999999997</v>
      </c>
    </row>
    <row r="174" spans="1:5" x14ac:dyDescent="0.2">
      <c r="A174" s="75">
        <v>2013</v>
      </c>
      <c r="B174" s="75" t="s">
        <v>304</v>
      </c>
      <c r="C174" s="75" t="s">
        <v>344</v>
      </c>
      <c r="D174" s="75">
        <v>15337.6</v>
      </c>
      <c r="E174" s="75">
        <v>17971.89</v>
      </c>
    </row>
    <row r="175" spans="1:5" x14ac:dyDescent="0.2">
      <c r="A175" s="75">
        <v>2013</v>
      </c>
      <c r="B175" s="75" t="s">
        <v>304</v>
      </c>
      <c r="C175" s="75" t="s">
        <v>351</v>
      </c>
      <c r="D175" s="75">
        <v>16432.2</v>
      </c>
      <c r="E175" s="75">
        <v>19649.740000000002</v>
      </c>
    </row>
    <row r="176" spans="1:5" x14ac:dyDescent="0.2">
      <c r="A176" s="75">
        <v>2013</v>
      </c>
      <c r="B176" s="75" t="s">
        <v>304</v>
      </c>
      <c r="C176" s="75" t="s">
        <v>345</v>
      </c>
      <c r="D176" s="75">
        <v>30275.27</v>
      </c>
      <c r="E176" s="75">
        <v>29180.799999999999</v>
      </c>
    </row>
    <row r="177" spans="1:5" x14ac:dyDescent="0.2">
      <c r="A177" s="75">
        <v>2014</v>
      </c>
      <c r="B177" s="75" t="s">
        <v>304</v>
      </c>
      <c r="C177" s="75" t="s">
        <v>351</v>
      </c>
      <c r="D177" s="75">
        <v>18685.830000000002</v>
      </c>
      <c r="E177" s="75">
        <v>21725.73</v>
      </c>
    </row>
    <row r="178" spans="1:5" x14ac:dyDescent="0.2">
      <c r="A178" s="75">
        <v>2014</v>
      </c>
      <c r="B178" s="75" t="s">
        <v>304</v>
      </c>
      <c r="C178" s="75" t="s">
        <v>355</v>
      </c>
      <c r="D178" s="75">
        <v>39728.639999999999</v>
      </c>
      <c r="E178" s="75">
        <v>38553.9</v>
      </c>
    </row>
    <row r="179" spans="1:5" x14ac:dyDescent="0.2">
      <c r="A179" s="75">
        <v>2014</v>
      </c>
      <c r="B179" s="75" t="s">
        <v>304</v>
      </c>
      <c r="C179" s="75" t="s">
        <v>344</v>
      </c>
      <c r="D179" s="75">
        <v>17579.48</v>
      </c>
      <c r="E179" s="75">
        <v>19516.34</v>
      </c>
    </row>
    <row r="180" spans="1:5" x14ac:dyDescent="0.2">
      <c r="A180" s="75">
        <v>2014</v>
      </c>
      <c r="B180" s="75" t="s">
        <v>304</v>
      </c>
      <c r="C180" s="75" t="s">
        <v>354</v>
      </c>
      <c r="D180" s="75">
        <v>46287.14</v>
      </c>
      <c r="E180" s="75">
        <v>44617.1</v>
      </c>
    </row>
    <row r="181" spans="1:5" x14ac:dyDescent="0.2">
      <c r="A181" s="75">
        <v>2014</v>
      </c>
      <c r="B181" s="75" t="s">
        <v>304</v>
      </c>
      <c r="C181" s="75" t="s">
        <v>349</v>
      </c>
      <c r="D181" s="75">
        <v>26541.01</v>
      </c>
      <c r="E181" s="75">
        <v>28843.89</v>
      </c>
    </row>
    <row r="182" spans="1:5" x14ac:dyDescent="0.2">
      <c r="A182" s="75">
        <v>2014</v>
      </c>
      <c r="B182" s="75" t="s">
        <v>304</v>
      </c>
      <c r="C182" s="75" t="s">
        <v>345</v>
      </c>
      <c r="D182" s="75">
        <v>33098.550000000003</v>
      </c>
      <c r="E182" s="75">
        <v>34094.54</v>
      </c>
    </row>
    <row r="183" spans="1:5" x14ac:dyDescent="0.2">
      <c r="A183" s="75">
        <v>2014</v>
      </c>
      <c r="B183" s="75" t="s">
        <v>304</v>
      </c>
      <c r="C183" s="75" t="s">
        <v>350</v>
      </c>
      <c r="D183" s="75">
        <v>22390.11</v>
      </c>
      <c r="E183" s="75">
        <v>24600.880000000001</v>
      </c>
    </row>
    <row r="184" spans="1:5" x14ac:dyDescent="0.2">
      <c r="A184" s="75">
        <v>2015</v>
      </c>
      <c r="B184" s="75" t="s">
        <v>304</v>
      </c>
      <c r="C184" s="75" t="s">
        <v>354</v>
      </c>
      <c r="D184" s="75">
        <v>45581.18</v>
      </c>
      <c r="E184" s="75">
        <v>46238.74</v>
      </c>
    </row>
    <row r="185" spans="1:5" x14ac:dyDescent="0.2">
      <c r="A185" s="75">
        <v>2015</v>
      </c>
      <c r="B185" s="75" t="s">
        <v>304</v>
      </c>
      <c r="C185" s="75" t="s">
        <v>351</v>
      </c>
      <c r="D185" s="75">
        <v>20907.25</v>
      </c>
      <c r="E185" s="75">
        <v>23368.41</v>
      </c>
    </row>
    <row r="186" spans="1:5" x14ac:dyDescent="0.2">
      <c r="A186" s="75">
        <v>2015</v>
      </c>
      <c r="B186" s="75" t="s">
        <v>304</v>
      </c>
      <c r="C186" s="75" t="s">
        <v>349</v>
      </c>
      <c r="D186" s="75">
        <v>27803.83</v>
      </c>
      <c r="E186" s="75">
        <v>30028.13</v>
      </c>
    </row>
    <row r="187" spans="1:5" x14ac:dyDescent="0.2">
      <c r="A187" s="75">
        <v>2015</v>
      </c>
      <c r="B187" s="75" t="s">
        <v>304</v>
      </c>
      <c r="C187" s="75" t="s">
        <v>355</v>
      </c>
      <c r="D187" s="75">
        <v>41049.93</v>
      </c>
      <c r="E187" s="75">
        <v>39192.76</v>
      </c>
    </row>
    <row r="188" spans="1:5" x14ac:dyDescent="0.2">
      <c r="A188" s="75">
        <v>2015</v>
      </c>
      <c r="B188" s="75" t="s">
        <v>304</v>
      </c>
      <c r="C188" s="75" t="s">
        <v>344</v>
      </c>
      <c r="D188" s="75">
        <v>17796.22</v>
      </c>
      <c r="E188" s="75">
        <v>19677.330000000002</v>
      </c>
    </row>
    <row r="189" spans="1:5" x14ac:dyDescent="0.2">
      <c r="A189" s="75">
        <v>2015</v>
      </c>
      <c r="B189" s="75" t="s">
        <v>304</v>
      </c>
      <c r="C189" s="75" t="s">
        <v>345</v>
      </c>
      <c r="D189" s="75">
        <v>34475.29</v>
      </c>
      <c r="E189" s="75">
        <v>35402.400000000001</v>
      </c>
    </row>
    <row r="190" spans="1:5" x14ac:dyDescent="0.2">
      <c r="A190" s="75">
        <v>2015</v>
      </c>
      <c r="B190" s="75" t="s">
        <v>304</v>
      </c>
      <c r="C190" s="75" t="s">
        <v>350</v>
      </c>
      <c r="D190" s="75">
        <v>24010</v>
      </c>
      <c r="E190" s="75">
        <v>25198.9</v>
      </c>
    </row>
    <row r="191" spans="1:5" x14ac:dyDescent="0.2">
      <c r="A191" s="75">
        <v>2016</v>
      </c>
      <c r="B191" s="75" t="s">
        <v>304</v>
      </c>
      <c r="C191" s="75" t="s">
        <v>354</v>
      </c>
      <c r="D191" s="75">
        <v>49269.87</v>
      </c>
      <c r="E191" s="75">
        <v>47975.11</v>
      </c>
    </row>
    <row r="192" spans="1:5" x14ac:dyDescent="0.2">
      <c r="A192" s="75">
        <v>2016</v>
      </c>
      <c r="B192" s="75" t="s">
        <v>304</v>
      </c>
      <c r="C192" s="75" t="s">
        <v>355</v>
      </c>
      <c r="D192" s="75">
        <v>44096.37</v>
      </c>
      <c r="E192" s="75">
        <v>46197.09</v>
      </c>
    </row>
    <row r="193" spans="1:5" x14ac:dyDescent="0.2">
      <c r="A193" s="75">
        <v>2016</v>
      </c>
      <c r="B193" s="75" t="s">
        <v>304</v>
      </c>
      <c r="C193" s="75" t="s">
        <v>344</v>
      </c>
      <c r="D193" s="75">
        <v>18476.71</v>
      </c>
      <c r="E193" s="75">
        <v>20205.63</v>
      </c>
    </row>
    <row r="194" spans="1:5" x14ac:dyDescent="0.2">
      <c r="A194" s="75">
        <v>2016</v>
      </c>
      <c r="B194" s="75" t="s">
        <v>304</v>
      </c>
      <c r="C194" s="75" t="s">
        <v>350</v>
      </c>
      <c r="D194" s="75">
        <v>24970.71</v>
      </c>
      <c r="E194" s="75">
        <v>26827.73</v>
      </c>
    </row>
    <row r="195" spans="1:5" x14ac:dyDescent="0.2">
      <c r="A195" s="75">
        <v>2016</v>
      </c>
      <c r="B195" s="75" t="s">
        <v>304</v>
      </c>
      <c r="C195" s="75" t="s">
        <v>351</v>
      </c>
      <c r="D195" s="75">
        <v>21542.15</v>
      </c>
      <c r="E195" s="75">
        <v>25297.53</v>
      </c>
    </row>
    <row r="196" spans="1:5" x14ac:dyDescent="0.2">
      <c r="A196" s="75">
        <v>2016</v>
      </c>
      <c r="B196" s="75" t="s">
        <v>304</v>
      </c>
      <c r="C196" s="75" t="s">
        <v>345</v>
      </c>
      <c r="D196" s="75">
        <v>36682.379999999997</v>
      </c>
      <c r="E196" s="75">
        <v>37361.129999999997</v>
      </c>
    </row>
    <row r="197" spans="1:5" x14ac:dyDescent="0.2">
      <c r="A197" s="75">
        <v>2016</v>
      </c>
      <c r="B197" s="75" t="s">
        <v>304</v>
      </c>
      <c r="C197" s="75" t="s">
        <v>349</v>
      </c>
      <c r="D197" s="75">
        <v>29626.29</v>
      </c>
      <c r="E197" s="75">
        <v>31884.49</v>
      </c>
    </row>
    <row r="198" spans="1:5" x14ac:dyDescent="0.2">
      <c r="A198" s="75">
        <v>2017</v>
      </c>
      <c r="B198" s="75" t="s">
        <v>304</v>
      </c>
      <c r="C198" s="75" t="s">
        <v>345</v>
      </c>
      <c r="D198" s="75">
        <v>34820.29</v>
      </c>
      <c r="E198" s="75">
        <v>36271.269999999997</v>
      </c>
    </row>
    <row r="199" spans="1:5" x14ac:dyDescent="0.2">
      <c r="A199" s="75">
        <v>2017</v>
      </c>
      <c r="B199" s="75" t="s">
        <v>304</v>
      </c>
      <c r="C199" s="75" t="s">
        <v>355</v>
      </c>
      <c r="D199" s="75">
        <v>43368.73</v>
      </c>
      <c r="E199" s="75">
        <v>44549.03</v>
      </c>
    </row>
    <row r="200" spans="1:5" x14ac:dyDescent="0.2">
      <c r="A200" s="75">
        <v>2017</v>
      </c>
      <c r="B200" s="75" t="s">
        <v>304</v>
      </c>
      <c r="C200" s="75" t="s">
        <v>354</v>
      </c>
      <c r="D200" s="75">
        <v>49734.26</v>
      </c>
      <c r="E200" s="75">
        <v>46529.1</v>
      </c>
    </row>
    <row r="201" spans="1:5" x14ac:dyDescent="0.2">
      <c r="A201" s="75">
        <v>2017</v>
      </c>
      <c r="B201" s="75" t="s">
        <v>304</v>
      </c>
      <c r="C201" s="75" t="s">
        <v>349</v>
      </c>
      <c r="D201" s="75">
        <v>28432.61</v>
      </c>
      <c r="E201" s="75">
        <v>30302.11</v>
      </c>
    </row>
    <row r="202" spans="1:5" x14ac:dyDescent="0.2">
      <c r="A202" s="75">
        <v>2017</v>
      </c>
      <c r="B202" s="75" t="s">
        <v>304</v>
      </c>
      <c r="C202" s="75" t="s">
        <v>350</v>
      </c>
      <c r="D202" s="75">
        <v>23122.32</v>
      </c>
      <c r="E202" s="75">
        <v>24833.96</v>
      </c>
    </row>
    <row r="203" spans="1:5" x14ac:dyDescent="0.2">
      <c r="A203" s="75">
        <v>2017</v>
      </c>
      <c r="B203" s="75" t="s">
        <v>304</v>
      </c>
      <c r="C203" s="75" t="s">
        <v>344</v>
      </c>
      <c r="D203" s="75">
        <v>17773.47</v>
      </c>
      <c r="E203" s="75">
        <v>19284.189999999999</v>
      </c>
    </row>
    <row r="204" spans="1:5" x14ac:dyDescent="0.2">
      <c r="A204" s="75">
        <v>2017</v>
      </c>
      <c r="B204" s="75" t="s">
        <v>304</v>
      </c>
      <c r="C204" s="75" t="s">
        <v>351</v>
      </c>
      <c r="D204" s="75">
        <v>21695.11</v>
      </c>
      <c r="E204" s="75">
        <v>24951.93</v>
      </c>
    </row>
    <row r="205" spans="1:5" x14ac:dyDescent="0.2">
      <c r="A205" s="75">
        <v>2018</v>
      </c>
      <c r="B205" s="75" t="s">
        <v>304</v>
      </c>
      <c r="C205" s="75" t="s">
        <v>355</v>
      </c>
      <c r="D205" s="75">
        <v>44424.6</v>
      </c>
      <c r="E205" s="75">
        <v>44283.82</v>
      </c>
    </row>
    <row r="206" spans="1:5" x14ac:dyDescent="0.2">
      <c r="A206" s="75">
        <v>2018</v>
      </c>
      <c r="B206" s="75" t="s">
        <v>304</v>
      </c>
      <c r="C206" s="75" t="s">
        <v>351</v>
      </c>
      <c r="D206" s="75">
        <v>23303.07</v>
      </c>
      <c r="E206" s="75">
        <v>27092.71</v>
      </c>
    </row>
    <row r="207" spans="1:5" x14ac:dyDescent="0.2">
      <c r="A207" s="75">
        <v>2018</v>
      </c>
      <c r="B207" s="75" t="s">
        <v>304</v>
      </c>
      <c r="C207" s="75" t="s">
        <v>344</v>
      </c>
      <c r="D207" s="75">
        <v>18809.36</v>
      </c>
      <c r="E207" s="75">
        <v>20847.580000000002</v>
      </c>
    </row>
    <row r="208" spans="1:5" x14ac:dyDescent="0.2">
      <c r="A208" s="75">
        <v>2018</v>
      </c>
      <c r="B208" s="75" t="s">
        <v>304</v>
      </c>
      <c r="C208" s="75" t="s">
        <v>350</v>
      </c>
      <c r="D208" s="75">
        <v>25868.84</v>
      </c>
      <c r="E208" s="75">
        <v>27523.03</v>
      </c>
    </row>
    <row r="209" spans="1:5" x14ac:dyDescent="0.2">
      <c r="A209" s="75">
        <v>2018</v>
      </c>
      <c r="B209" s="75" t="s">
        <v>304</v>
      </c>
      <c r="C209" s="75" t="s">
        <v>349</v>
      </c>
      <c r="D209" s="75">
        <v>30840.560000000001</v>
      </c>
      <c r="E209" s="75">
        <v>31984.5</v>
      </c>
    </row>
    <row r="210" spans="1:5" x14ac:dyDescent="0.2">
      <c r="A210" s="75">
        <v>2018</v>
      </c>
      <c r="B210" s="75" t="s">
        <v>304</v>
      </c>
      <c r="C210" s="75" t="s">
        <v>354</v>
      </c>
      <c r="D210" s="75">
        <v>53478.01</v>
      </c>
      <c r="E210" s="75">
        <v>49970.07</v>
      </c>
    </row>
    <row r="211" spans="1:5" x14ac:dyDescent="0.2">
      <c r="A211" s="75">
        <v>2018</v>
      </c>
      <c r="B211" s="75" t="s">
        <v>304</v>
      </c>
      <c r="C211" s="75" t="s">
        <v>345</v>
      </c>
      <c r="D211" s="75">
        <v>36382.230000000003</v>
      </c>
      <c r="E211" s="75">
        <v>36408.269999999997</v>
      </c>
    </row>
    <row r="212" spans="1:5" x14ac:dyDescent="0.2">
      <c r="A212" s="75">
        <v>2009</v>
      </c>
      <c r="B212" s="75" t="s">
        <v>357</v>
      </c>
      <c r="C212" s="75" t="s">
        <v>350</v>
      </c>
      <c r="D212" s="75">
        <v>20280.39</v>
      </c>
      <c r="E212" s="75">
        <v>23334.45</v>
      </c>
    </row>
    <row r="213" spans="1:5" x14ac:dyDescent="0.2">
      <c r="A213" s="75">
        <v>2009</v>
      </c>
      <c r="B213" s="75" t="s">
        <v>357</v>
      </c>
      <c r="C213" s="75" t="s">
        <v>349</v>
      </c>
      <c r="D213" s="75">
        <v>25787.53</v>
      </c>
      <c r="E213" s="75">
        <v>26688.07</v>
      </c>
    </row>
    <row r="214" spans="1:5" x14ac:dyDescent="0.2">
      <c r="A214" s="75">
        <v>2009</v>
      </c>
      <c r="B214" s="75" t="s">
        <v>357</v>
      </c>
      <c r="C214" s="75" t="s">
        <v>344</v>
      </c>
      <c r="D214" s="75">
        <v>18764.96</v>
      </c>
      <c r="E214" s="75">
        <v>20237.52</v>
      </c>
    </row>
    <row r="215" spans="1:5" x14ac:dyDescent="0.2">
      <c r="A215" s="75">
        <v>2009</v>
      </c>
      <c r="B215" s="75" t="s">
        <v>357</v>
      </c>
      <c r="C215" s="75" t="s">
        <v>351</v>
      </c>
      <c r="D215" s="75">
        <v>18363.48</v>
      </c>
      <c r="E215" s="75">
        <v>23466</v>
      </c>
    </row>
    <row r="216" spans="1:5" x14ac:dyDescent="0.2">
      <c r="A216" s="75">
        <v>2009</v>
      </c>
      <c r="B216" s="75" t="s">
        <v>357</v>
      </c>
      <c r="C216" s="75" t="s">
        <v>355</v>
      </c>
      <c r="D216" s="75">
        <v>39237.93</v>
      </c>
      <c r="E216" s="75">
        <v>32653.37</v>
      </c>
    </row>
    <row r="217" spans="1:5" x14ac:dyDescent="0.2">
      <c r="A217" s="75">
        <v>2009</v>
      </c>
      <c r="B217" s="75" t="s">
        <v>357</v>
      </c>
      <c r="C217" s="75" t="s">
        <v>345</v>
      </c>
      <c r="D217" s="75">
        <v>30620.47</v>
      </c>
      <c r="E217" s="75">
        <v>24047.97</v>
      </c>
    </row>
    <row r="218" spans="1:5" x14ac:dyDescent="0.2">
      <c r="A218" s="75">
        <v>2009</v>
      </c>
      <c r="B218" s="75" t="s">
        <v>357</v>
      </c>
      <c r="C218" s="75" t="s">
        <v>354</v>
      </c>
      <c r="D218" s="75">
        <v>41028.239999999998</v>
      </c>
      <c r="E218" s="75">
        <v>35287.5</v>
      </c>
    </row>
    <row r="219" spans="1:5" x14ac:dyDescent="0.2">
      <c r="A219" s="75">
        <v>2010</v>
      </c>
      <c r="B219" s="75" t="s">
        <v>357</v>
      </c>
      <c r="C219" s="75" t="s">
        <v>344</v>
      </c>
      <c r="D219" s="75">
        <v>40341.839999999997</v>
      </c>
      <c r="E219" s="75">
        <v>48006.92</v>
      </c>
    </row>
    <row r="220" spans="1:5" x14ac:dyDescent="0.2">
      <c r="A220" s="75">
        <v>2010</v>
      </c>
      <c r="B220" s="75" t="s">
        <v>357</v>
      </c>
      <c r="C220" s="75" t="s">
        <v>355</v>
      </c>
      <c r="D220" s="75">
        <v>36577.58</v>
      </c>
      <c r="E220" s="75">
        <v>30472.51</v>
      </c>
    </row>
    <row r="221" spans="1:5" x14ac:dyDescent="0.2">
      <c r="A221" s="75">
        <v>2010</v>
      </c>
      <c r="B221" s="75" t="s">
        <v>357</v>
      </c>
      <c r="C221" s="75" t="s">
        <v>350</v>
      </c>
      <c r="D221" s="75">
        <v>32697.87</v>
      </c>
      <c r="E221" s="75">
        <v>34740.71</v>
      </c>
    </row>
    <row r="222" spans="1:5" x14ac:dyDescent="0.2">
      <c r="A222" s="75">
        <v>2010</v>
      </c>
      <c r="B222" s="75" t="s">
        <v>357</v>
      </c>
      <c r="C222" s="75" t="s">
        <v>354</v>
      </c>
      <c r="D222" s="75">
        <v>47916.81</v>
      </c>
      <c r="E222" s="75">
        <v>42532.83</v>
      </c>
    </row>
    <row r="223" spans="1:5" x14ac:dyDescent="0.2">
      <c r="A223" s="75">
        <v>2010</v>
      </c>
      <c r="B223" s="75" t="s">
        <v>357</v>
      </c>
      <c r="C223" s="75" t="s">
        <v>345</v>
      </c>
      <c r="D223" s="75">
        <v>33906.83</v>
      </c>
      <c r="E223" s="75">
        <v>28804.25</v>
      </c>
    </row>
    <row r="224" spans="1:5" x14ac:dyDescent="0.2">
      <c r="A224" s="75">
        <v>2010</v>
      </c>
      <c r="B224" s="75" t="s">
        <v>357</v>
      </c>
      <c r="C224" s="75" t="s">
        <v>351</v>
      </c>
      <c r="D224" s="75">
        <v>38271.129999999997</v>
      </c>
      <c r="E224" s="75">
        <v>36635.39</v>
      </c>
    </row>
    <row r="225" spans="1:5" x14ac:dyDescent="0.2">
      <c r="A225" s="75">
        <v>2010</v>
      </c>
      <c r="B225" s="75" t="s">
        <v>357</v>
      </c>
      <c r="C225" s="75" t="s">
        <v>349</v>
      </c>
      <c r="D225" s="75">
        <v>31954.69</v>
      </c>
      <c r="E225" s="75">
        <v>30189.87</v>
      </c>
    </row>
    <row r="226" spans="1:5" x14ac:dyDescent="0.2">
      <c r="A226" s="75">
        <v>2011</v>
      </c>
      <c r="B226" s="75" t="s">
        <v>357</v>
      </c>
      <c r="C226" s="75" t="s">
        <v>344</v>
      </c>
      <c r="D226" s="75">
        <v>40099.230000000003</v>
      </c>
      <c r="E226" s="75">
        <v>43612.53</v>
      </c>
    </row>
    <row r="227" spans="1:5" x14ac:dyDescent="0.2">
      <c r="A227" s="75">
        <v>2011</v>
      </c>
      <c r="B227" s="75" t="s">
        <v>357</v>
      </c>
      <c r="C227" s="75" t="s">
        <v>354</v>
      </c>
      <c r="D227" s="75">
        <v>48128.63</v>
      </c>
      <c r="E227" s="75">
        <v>43766.19</v>
      </c>
    </row>
    <row r="228" spans="1:5" x14ac:dyDescent="0.2">
      <c r="A228" s="75">
        <v>2011</v>
      </c>
      <c r="B228" s="75" t="s">
        <v>357</v>
      </c>
      <c r="C228" s="75" t="s">
        <v>355</v>
      </c>
      <c r="D228" s="75">
        <v>40793.29</v>
      </c>
      <c r="E228" s="75">
        <v>32277.51</v>
      </c>
    </row>
    <row r="229" spans="1:5" x14ac:dyDescent="0.2">
      <c r="A229" s="75">
        <v>2011</v>
      </c>
      <c r="B229" s="75" t="s">
        <v>357</v>
      </c>
      <c r="C229" s="75" t="s">
        <v>351</v>
      </c>
      <c r="D229" s="75">
        <v>21597.51</v>
      </c>
      <c r="E229" s="75">
        <v>26870.79</v>
      </c>
    </row>
    <row r="230" spans="1:5" x14ac:dyDescent="0.2">
      <c r="A230" s="75">
        <v>2011</v>
      </c>
      <c r="B230" s="75" t="s">
        <v>357</v>
      </c>
      <c r="C230" s="75" t="s">
        <v>345</v>
      </c>
      <c r="D230" s="75">
        <v>23651.040000000001</v>
      </c>
      <c r="E230" s="75">
        <v>25534.92</v>
      </c>
    </row>
    <row r="231" spans="1:5" x14ac:dyDescent="0.2">
      <c r="A231" s="75">
        <v>2011</v>
      </c>
      <c r="B231" s="75" t="s">
        <v>357</v>
      </c>
      <c r="C231" s="75" t="s">
        <v>350</v>
      </c>
      <c r="D231" s="75">
        <v>22688.63</v>
      </c>
      <c r="E231" s="75">
        <v>24576.26</v>
      </c>
    </row>
    <row r="232" spans="1:5" x14ac:dyDescent="0.2">
      <c r="A232" s="75">
        <v>2011</v>
      </c>
      <c r="B232" s="75" t="s">
        <v>357</v>
      </c>
      <c r="C232" s="75" t="s">
        <v>349</v>
      </c>
      <c r="D232" s="75">
        <v>31463.05</v>
      </c>
      <c r="E232" s="75">
        <v>29547.360000000001</v>
      </c>
    </row>
    <row r="233" spans="1:5" x14ac:dyDescent="0.2">
      <c r="A233" s="75">
        <v>2012</v>
      </c>
      <c r="B233" s="75" t="s">
        <v>357</v>
      </c>
      <c r="C233" s="75" t="s">
        <v>349</v>
      </c>
      <c r="D233" s="75">
        <v>34780.82</v>
      </c>
      <c r="E233" s="75">
        <v>30724.25</v>
      </c>
    </row>
    <row r="234" spans="1:5" x14ac:dyDescent="0.2">
      <c r="A234" s="75">
        <v>2012</v>
      </c>
      <c r="B234" s="75" t="s">
        <v>357</v>
      </c>
      <c r="C234" s="75" t="s">
        <v>351</v>
      </c>
      <c r="D234" s="75">
        <v>22581</v>
      </c>
      <c r="E234" s="75">
        <v>26027.360000000001</v>
      </c>
    </row>
    <row r="235" spans="1:5" x14ac:dyDescent="0.2">
      <c r="A235" s="75">
        <v>2012</v>
      </c>
      <c r="B235" s="75" t="s">
        <v>357</v>
      </c>
      <c r="C235" s="75" t="s">
        <v>344</v>
      </c>
      <c r="D235" s="75">
        <v>49390.400000000001</v>
      </c>
      <c r="E235" s="75">
        <v>50023.71</v>
      </c>
    </row>
    <row r="236" spans="1:5" x14ac:dyDescent="0.2">
      <c r="A236" s="75">
        <v>2012</v>
      </c>
      <c r="B236" s="75" t="s">
        <v>357</v>
      </c>
      <c r="C236" s="75" t="s">
        <v>350</v>
      </c>
      <c r="D236" s="75">
        <v>34901.11</v>
      </c>
      <c r="E236" s="75">
        <v>29847.94</v>
      </c>
    </row>
    <row r="237" spans="1:5" x14ac:dyDescent="0.2">
      <c r="A237" s="75">
        <v>2012</v>
      </c>
      <c r="B237" s="75" t="s">
        <v>357</v>
      </c>
      <c r="C237" s="75" t="s">
        <v>354</v>
      </c>
      <c r="D237" s="75">
        <v>49586.26</v>
      </c>
      <c r="E237" s="75">
        <v>40494.14</v>
      </c>
    </row>
    <row r="238" spans="1:5" x14ac:dyDescent="0.2">
      <c r="A238" s="75">
        <v>2012</v>
      </c>
      <c r="B238" s="75" t="s">
        <v>357</v>
      </c>
      <c r="C238" s="75" t="s">
        <v>345</v>
      </c>
      <c r="D238" s="75">
        <v>29777.97</v>
      </c>
      <c r="E238" s="75">
        <v>24709.42</v>
      </c>
    </row>
    <row r="239" spans="1:5" x14ac:dyDescent="0.2">
      <c r="A239" s="75">
        <v>2012</v>
      </c>
      <c r="B239" s="75" t="s">
        <v>357</v>
      </c>
      <c r="C239" s="75" t="s">
        <v>355</v>
      </c>
      <c r="D239" s="75">
        <v>46900.12</v>
      </c>
      <c r="E239" s="75">
        <v>36553.93</v>
      </c>
    </row>
    <row r="240" spans="1:5" x14ac:dyDescent="0.2">
      <c r="A240" s="75">
        <v>2013</v>
      </c>
      <c r="B240" s="75" t="s">
        <v>357</v>
      </c>
      <c r="C240" s="75" t="s">
        <v>354</v>
      </c>
      <c r="D240" s="75">
        <v>42336.92</v>
      </c>
      <c r="E240" s="75">
        <v>29298.39</v>
      </c>
    </row>
    <row r="241" spans="1:5" x14ac:dyDescent="0.2">
      <c r="A241" s="75">
        <v>2013</v>
      </c>
      <c r="B241" s="75" t="s">
        <v>357</v>
      </c>
      <c r="C241" s="75" t="s">
        <v>349</v>
      </c>
      <c r="D241" s="75">
        <v>37794.68</v>
      </c>
      <c r="E241" s="75">
        <v>35438.410000000003</v>
      </c>
    </row>
    <row r="242" spans="1:5" x14ac:dyDescent="0.2">
      <c r="A242" s="75">
        <v>2013</v>
      </c>
      <c r="B242" s="75" t="s">
        <v>357</v>
      </c>
      <c r="C242" s="75" t="s">
        <v>351</v>
      </c>
      <c r="D242" s="75">
        <v>23845.040000000001</v>
      </c>
      <c r="E242" s="75">
        <v>26875.05</v>
      </c>
    </row>
    <row r="243" spans="1:5" x14ac:dyDescent="0.2">
      <c r="A243" s="75">
        <v>2013</v>
      </c>
      <c r="B243" s="75" t="s">
        <v>357</v>
      </c>
      <c r="C243" s="75" t="s">
        <v>350</v>
      </c>
      <c r="D243" s="75">
        <v>34304.71</v>
      </c>
      <c r="E243" s="75">
        <v>32325.25</v>
      </c>
    </row>
    <row r="244" spans="1:5" x14ac:dyDescent="0.2">
      <c r="A244" s="75">
        <v>2013</v>
      </c>
      <c r="B244" s="75" t="s">
        <v>357</v>
      </c>
      <c r="C244" s="75" t="s">
        <v>344</v>
      </c>
      <c r="D244" s="75">
        <v>34552.44</v>
      </c>
      <c r="E244" s="75">
        <v>33623.33</v>
      </c>
    </row>
    <row r="245" spans="1:5" x14ac:dyDescent="0.2">
      <c r="A245" s="75">
        <v>2013</v>
      </c>
      <c r="B245" s="75" t="s">
        <v>357</v>
      </c>
      <c r="C245" s="75" t="s">
        <v>355</v>
      </c>
      <c r="D245" s="75">
        <v>54960</v>
      </c>
      <c r="E245" s="75">
        <v>36484.730000000003</v>
      </c>
    </row>
    <row r="246" spans="1:5" x14ac:dyDescent="0.2">
      <c r="A246" s="75">
        <v>2013</v>
      </c>
      <c r="B246" s="75" t="s">
        <v>357</v>
      </c>
      <c r="C246" s="75" t="s">
        <v>345</v>
      </c>
      <c r="D246" s="75">
        <v>31241.65</v>
      </c>
      <c r="E246" s="75">
        <v>26164.880000000001</v>
      </c>
    </row>
    <row r="247" spans="1:5" x14ac:dyDescent="0.2">
      <c r="A247" s="75">
        <v>2014</v>
      </c>
      <c r="B247" s="75" t="s">
        <v>357</v>
      </c>
      <c r="C247" s="75" t="s">
        <v>351</v>
      </c>
      <c r="D247" s="75">
        <v>24031.48</v>
      </c>
      <c r="E247" s="75">
        <v>24169.29</v>
      </c>
    </row>
    <row r="248" spans="1:5" x14ac:dyDescent="0.2">
      <c r="A248" s="75">
        <v>2014</v>
      </c>
      <c r="B248" s="75" t="s">
        <v>357</v>
      </c>
      <c r="C248" s="75" t="s">
        <v>349</v>
      </c>
      <c r="D248" s="75">
        <v>35657.18</v>
      </c>
      <c r="E248" s="75">
        <v>36966.239999999998</v>
      </c>
    </row>
    <row r="249" spans="1:5" x14ac:dyDescent="0.2">
      <c r="A249" s="75">
        <v>2014</v>
      </c>
      <c r="B249" s="75" t="s">
        <v>357</v>
      </c>
      <c r="C249" s="75" t="s">
        <v>354</v>
      </c>
      <c r="D249" s="75">
        <v>54993.3</v>
      </c>
      <c r="E249" s="75">
        <v>43716.43</v>
      </c>
    </row>
    <row r="250" spans="1:5" x14ac:dyDescent="0.2">
      <c r="A250" s="75">
        <v>2014</v>
      </c>
      <c r="B250" s="75" t="s">
        <v>357</v>
      </c>
      <c r="C250" s="75" t="s">
        <v>350</v>
      </c>
      <c r="D250" s="75">
        <v>32385.58</v>
      </c>
      <c r="E250" s="75">
        <v>34338.75</v>
      </c>
    </row>
    <row r="251" spans="1:5" x14ac:dyDescent="0.2">
      <c r="A251" s="75">
        <v>2014</v>
      </c>
      <c r="B251" s="75" t="s">
        <v>357</v>
      </c>
      <c r="C251" s="75" t="s">
        <v>344</v>
      </c>
      <c r="D251" s="75">
        <v>34653.42</v>
      </c>
      <c r="E251" s="75">
        <v>31570.15</v>
      </c>
    </row>
    <row r="252" spans="1:5" x14ac:dyDescent="0.2">
      <c r="A252" s="75">
        <v>2014</v>
      </c>
      <c r="B252" s="75" t="s">
        <v>357</v>
      </c>
      <c r="C252" s="75" t="s">
        <v>345</v>
      </c>
      <c r="D252" s="75">
        <v>29147.4</v>
      </c>
      <c r="E252" s="75">
        <v>26330.52</v>
      </c>
    </row>
    <row r="253" spans="1:5" x14ac:dyDescent="0.2">
      <c r="A253" s="75">
        <v>2014</v>
      </c>
      <c r="B253" s="75" t="s">
        <v>357</v>
      </c>
      <c r="C253" s="75" t="s">
        <v>355</v>
      </c>
      <c r="D253" s="75">
        <v>35744.54</v>
      </c>
      <c r="E253" s="75">
        <v>33569.54</v>
      </c>
    </row>
    <row r="254" spans="1:5" x14ac:dyDescent="0.2">
      <c r="A254" s="75">
        <v>2015</v>
      </c>
      <c r="B254" s="75" t="s">
        <v>357</v>
      </c>
      <c r="C254" s="75" t="s">
        <v>345</v>
      </c>
      <c r="D254" s="75">
        <v>25694</v>
      </c>
      <c r="E254" s="75">
        <v>24587.49</v>
      </c>
    </row>
    <row r="255" spans="1:5" x14ac:dyDescent="0.2">
      <c r="A255" s="75">
        <v>2015</v>
      </c>
      <c r="B255" s="75" t="s">
        <v>357</v>
      </c>
      <c r="C255" s="75" t="s">
        <v>350</v>
      </c>
      <c r="D255" s="75">
        <v>28845.54</v>
      </c>
      <c r="E255" s="75">
        <v>27864.06</v>
      </c>
    </row>
    <row r="256" spans="1:5" x14ac:dyDescent="0.2">
      <c r="A256" s="75">
        <v>2015</v>
      </c>
      <c r="B256" s="75" t="s">
        <v>357</v>
      </c>
      <c r="C256" s="75" t="s">
        <v>349</v>
      </c>
      <c r="D256" s="75">
        <v>34125.57</v>
      </c>
      <c r="E256" s="75">
        <v>31522.07</v>
      </c>
    </row>
    <row r="257" spans="1:5" x14ac:dyDescent="0.2">
      <c r="A257" s="75">
        <v>2015</v>
      </c>
      <c r="B257" s="75" t="s">
        <v>357</v>
      </c>
      <c r="C257" s="75" t="s">
        <v>355</v>
      </c>
      <c r="D257" s="75">
        <v>33608.39</v>
      </c>
      <c r="E257" s="75">
        <v>28128.68</v>
      </c>
    </row>
    <row r="258" spans="1:5" x14ac:dyDescent="0.2">
      <c r="A258" s="75">
        <v>2015</v>
      </c>
      <c r="B258" s="75" t="s">
        <v>357</v>
      </c>
      <c r="C258" s="75" t="s">
        <v>351</v>
      </c>
      <c r="D258" s="75">
        <v>24955.61</v>
      </c>
      <c r="E258" s="75">
        <v>26733.69</v>
      </c>
    </row>
    <row r="259" spans="1:5" x14ac:dyDescent="0.2">
      <c r="A259" s="75">
        <v>2015</v>
      </c>
      <c r="B259" s="75" t="s">
        <v>357</v>
      </c>
      <c r="C259" s="75" t="s">
        <v>344</v>
      </c>
      <c r="D259" s="75">
        <v>27287.29</v>
      </c>
      <c r="E259" s="75">
        <v>24360.16</v>
      </c>
    </row>
    <row r="260" spans="1:5" x14ac:dyDescent="0.2">
      <c r="A260" s="75">
        <v>2015</v>
      </c>
      <c r="B260" s="75" t="s">
        <v>357</v>
      </c>
      <c r="C260" s="75" t="s">
        <v>354</v>
      </c>
      <c r="D260" s="75">
        <v>53438.91</v>
      </c>
      <c r="E260" s="75">
        <v>43970.69</v>
      </c>
    </row>
    <row r="261" spans="1:5" x14ac:dyDescent="0.2">
      <c r="A261" s="75">
        <v>2016</v>
      </c>
      <c r="B261" s="75" t="s">
        <v>357</v>
      </c>
      <c r="C261" s="75" t="s">
        <v>345</v>
      </c>
      <c r="D261" s="75">
        <v>27491.18</v>
      </c>
      <c r="E261" s="75">
        <v>25462.21</v>
      </c>
    </row>
    <row r="262" spans="1:5" x14ac:dyDescent="0.2">
      <c r="A262" s="75">
        <v>2016</v>
      </c>
      <c r="B262" s="75" t="s">
        <v>357</v>
      </c>
      <c r="C262" s="75" t="s">
        <v>344</v>
      </c>
      <c r="D262" s="75">
        <v>33251.68</v>
      </c>
      <c r="E262" s="75">
        <v>27626.43</v>
      </c>
    </row>
    <row r="263" spans="1:5" x14ac:dyDescent="0.2">
      <c r="A263" s="75">
        <v>2016</v>
      </c>
      <c r="B263" s="75" t="s">
        <v>357</v>
      </c>
      <c r="C263" s="75" t="s">
        <v>354</v>
      </c>
      <c r="D263" s="75">
        <v>58311.95</v>
      </c>
      <c r="E263" s="75">
        <v>50805.32</v>
      </c>
    </row>
    <row r="264" spans="1:5" x14ac:dyDescent="0.2">
      <c r="A264" s="75">
        <v>2016</v>
      </c>
      <c r="B264" s="75" t="s">
        <v>357</v>
      </c>
      <c r="C264" s="75" t="s">
        <v>355</v>
      </c>
      <c r="D264" s="75">
        <v>37085.94</v>
      </c>
      <c r="E264" s="75">
        <v>31792.49</v>
      </c>
    </row>
    <row r="265" spans="1:5" x14ac:dyDescent="0.2">
      <c r="A265" s="75">
        <v>2016</v>
      </c>
      <c r="B265" s="75" t="s">
        <v>357</v>
      </c>
      <c r="C265" s="75" t="s">
        <v>350</v>
      </c>
      <c r="D265" s="75">
        <v>28359.03</v>
      </c>
      <c r="E265" s="75">
        <v>27866.03</v>
      </c>
    </row>
    <row r="266" spans="1:5" x14ac:dyDescent="0.2">
      <c r="A266" s="75">
        <v>2016</v>
      </c>
      <c r="B266" s="75" t="s">
        <v>357</v>
      </c>
      <c r="C266" s="75" t="s">
        <v>349</v>
      </c>
      <c r="D266" s="75">
        <v>37411.54</v>
      </c>
      <c r="E266" s="75">
        <v>33917.440000000002</v>
      </c>
    </row>
    <row r="267" spans="1:5" x14ac:dyDescent="0.2">
      <c r="A267" s="75">
        <v>2016</v>
      </c>
      <c r="B267" s="75" t="s">
        <v>357</v>
      </c>
      <c r="C267" s="75" t="s">
        <v>351</v>
      </c>
      <c r="D267" s="75">
        <v>25336.69</v>
      </c>
      <c r="E267" s="75">
        <v>29317.06</v>
      </c>
    </row>
    <row r="268" spans="1:5" x14ac:dyDescent="0.2">
      <c r="A268" s="75">
        <v>2017</v>
      </c>
      <c r="B268" s="75" t="s">
        <v>357</v>
      </c>
      <c r="C268" s="75" t="s">
        <v>349</v>
      </c>
      <c r="D268" s="75">
        <v>32863.81</v>
      </c>
      <c r="E268" s="75">
        <v>31311.32</v>
      </c>
    </row>
    <row r="269" spans="1:5" x14ac:dyDescent="0.2">
      <c r="A269" s="75">
        <v>2017</v>
      </c>
      <c r="B269" s="75" t="s">
        <v>357</v>
      </c>
      <c r="C269" s="75" t="s">
        <v>355</v>
      </c>
      <c r="D269" s="75">
        <v>38373.94</v>
      </c>
      <c r="E269" s="75">
        <v>34473.050000000003</v>
      </c>
    </row>
    <row r="270" spans="1:5" x14ac:dyDescent="0.2">
      <c r="A270" s="75">
        <v>2017</v>
      </c>
      <c r="B270" s="75" t="s">
        <v>357</v>
      </c>
      <c r="C270" s="75" t="s">
        <v>350</v>
      </c>
      <c r="D270" s="75">
        <v>32162.77</v>
      </c>
      <c r="E270" s="75">
        <v>31187.439999999999</v>
      </c>
    </row>
    <row r="271" spans="1:5" x14ac:dyDescent="0.2">
      <c r="A271" s="75">
        <v>2017</v>
      </c>
      <c r="B271" s="75" t="s">
        <v>357</v>
      </c>
      <c r="C271" s="75" t="s">
        <v>351</v>
      </c>
      <c r="D271" s="75">
        <v>22672.21</v>
      </c>
      <c r="E271" s="75">
        <v>24087.45</v>
      </c>
    </row>
    <row r="272" spans="1:5" x14ac:dyDescent="0.2">
      <c r="A272" s="75">
        <v>2017</v>
      </c>
      <c r="B272" s="75" t="s">
        <v>357</v>
      </c>
      <c r="C272" s="75" t="s">
        <v>344</v>
      </c>
      <c r="D272" s="75">
        <v>32526.6</v>
      </c>
      <c r="E272" s="75">
        <v>25464.16</v>
      </c>
    </row>
    <row r="273" spans="1:5" x14ac:dyDescent="0.2">
      <c r="A273" s="75">
        <v>2017</v>
      </c>
      <c r="B273" s="75" t="s">
        <v>357</v>
      </c>
      <c r="C273" s="75" t="s">
        <v>354</v>
      </c>
      <c r="D273" s="75">
        <v>59949.16</v>
      </c>
      <c r="E273" s="75">
        <v>42969.11</v>
      </c>
    </row>
    <row r="274" spans="1:5" x14ac:dyDescent="0.2">
      <c r="A274" s="75">
        <v>2017</v>
      </c>
      <c r="B274" s="75" t="s">
        <v>357</v>
      </c>
      <c r="C274" s="75" t="s">
        <v>345</v>
      </c>
      <c r="D274" s="75">
        <v>25122.98</v>
      </c>
      <c r="E274" s="75">
        <v>25463.360000000001</v>
      </c>
    </row>
    <row r="275" spans="1:5" x14ac:dyDescent="0.2">
      <c r="A275" s="75">
        <v>2018</v>
      </c>
      <c r="B275" s="75" t="s">
        <v>357</v>
      </c>
      <c r="C275" s="75" t="s">
        <v>350</v>
      </c>
      <c r="D275" s="75">
        <v>30203.78</v>
      </c>
      <c r="E275" s="75">
        <v>27054.78</v>
      </c>
    </row>
    <row r="276" spans="1:5" x14ac:dyDescent="0.2">
      <c r="A276" s="75">
        <v>2018</v>
      </c>
      <c r="B276" s="75" t="s">
        <v>357</v>
      </c>
      <c r="C276" s="75" t="s">
        <v>351</v>
      </c>
      <c r="D276" s="75">
        <v>27076.92</v>
      </c>
      <c r="E276" s="75">
        <v>28387.47</v>
      </c>
    </row>
    <row r="277" spans="1:5" x14ac:dyDescent="0.2">
      <c r="A277" s="75">
        <v>2018</v>
      </c>
      <c r="B277" s="75" t="s">
        <v>357</v>
      </c>
      <c r="C277" s="75" t="s">
        <v>344</v>
      </c>
      <c r="D277" s="75">
        <v>33192.519999999997</v>
      </c>
      <c r="E277" s="75">
        <v>29310.83</v>
      </c>
    </row>
    <row r="278" spans="1:5" x14ac:dyDescent="0.2">
      <c r="A278" s="75">
        <v>2018</v>
      </c>
      <c r="B278" s="75" t="s">
        <v>357</v>
      </c>
      <c r="C278" s="75" t="s">
        <v>345</v>
      </c>
      <c r="D278" s="75">
        <v>29311.83</v>
      </c>
      <c r="E278" s="75">
        <v>28839.62</v>
      </c>
    </row>
    <row r="279" spans="1:5" x14ac:dyDescent="0.2">
      <c r="A279" s="75">
        <v>2018</v>
      </c>
      <c r="B279" s="75" t="s">
        <v>357</v>
      </c>
      <c r="C279" s="75" t="s">
        <v>355</v>
      </c>
      <c r="D279" s="75">
        <v>37779.4</v>
      </c>
      <c r="E279" s="75">
        <v>32418.95</v>
      </c>
    </row>
    <row r="280" spans="1:5" x14ac:dyDescent="0.2">
      <c r="A280" s="75">
        <v>2018</v>
      </c>
      <c r="B280" s="75" t="s">
        <v>357</v>
      </c>
      <c r="C280" s="75" t="s">
        <v>354</v>
      </c>
      <c r="D280" s="75">
        <v>58202.27</v>
      </c>
      <c r="E280" s="75">
        <v>42019.07</v>
      </c>
    </row>
    <row r="281" spans="1:5" x14ac:dyDescent="0.2">
      <c r="A281" s="75">
        <v>2018</v>
      </c>
      <c r="B281" s="75" t="s">
        <v>357</v>
      </c>
      <c r="C281" s="75" t="s">
        <v>349</v>
      </c>
      <c r="D281" s="75">
        <v>34702.269999999997</v>
      </c>
      <c r="E281" s="75">
        <v>33001.94</v>
      </c>
    </row>
    <row r="282" spans="1:5" x14ac:dyDescent="0.2">
      <c r="A282" s="75">
        <v>2009</v>
      </c>
      <c r="B282" s="75" t="s">
        <v>297</v>
      </c>
      <c r="C282" s="75" t="s">
        <v>345</v>
      </c>
      <c r="D282" s="75">
        <v>17830.98</v>
      </c>
      <c r="E282" s="75">
        <v>19337.89</v>
      </c>
    </row>
    <row r="283" spans="1:5" x14ac:dyDescent="0.2">
      <c r="A283" s="75">
        <v>2009</v>
      </c>
      <c r="B283" s="75" t="s">
        <v>297</v>
      </c>
      <c r="C283" s="75" t="s">
        <v>344</v>
      </c>
      <c r="D283" s="75">
        <v>11247.51</v>
      </c>
      <c r="E283" s="75">
        <v>13447.11</v>
      </c>
    </row>
    <row r="284" spans="1:5" x14ac:dyDescent="0.2">
      <c r="A284" s="75">
        <v>2009</v>
      </c>
      <c r="B284" s="75" t="s">
        <v>297</v>
      </c>
      <c r="C284" s="75" t="s">
        <v>350</v>
      </c>
      <c r="D284" s="75">
        <v>10210.32</v>
      </c>
      <c r="E284" s="75">
        <v>11642.63</v>
      </c>
    </row>
    <row r="285" spans="1:5" x14ac:dyDescent="0.2">
      <c r="A285" s="75">
        <v>2009</v>
      </c>
      <c r="B285" s="75" t="s">
        <v>297</v>
      </c>
      <c r="C285" s="75" t="s">
        <v>355</v>
      </c>
      <c r="D285" s="75">
        <v>22450.53</v>
      </c>
      <c r="E285" s="75">
        <v>21424.76</v>
      </c>
    </row>
    <row r="286" spans="1:5" x14ac:dyDescent="0.2">
      <c r="A286" s="75">
        <v>2009</v>
      </c>
      <c r="B286" s="75" t="s">
        <v>297</v>
      </c>
      <c r="C286" s="75" t="s">
        <v>354</v>
      </c>
      <c r="D286" s="75">
        <v>27999.73</v>
      </c>
      <c r="E286" s="75">
        <v>26787.15</v>
      </c>
    </row>
    <row r="287" spans="1:5" x14ac:dyDescent="0.2">
      <c r="A287" s="75">
        <v>2009</v>
      </c>
      <c r="B287" s="75" t="s">
        <v>297</v>
      </c>
      <c r="C287" s="75" t="s">
        <v>351</v>
      </c>
      <c r="D287" s="75">
        <v>8556.6450000000004</v>
      </c>
      <c r="E287" s="75">
        <v>10410.59</v>
      </c>
    </row>
    <row r="288" spans="1:5" x14ac:dyDescent="0.2">
      <c r="A288" s="75">
        <v>2009</v>
      </c>
      <c r="B288" s="75" t="s">
        <v>297</v>
      </c>
      <c r="C288" s="75" t="s">
        <v>349</v>
      </c>
      <c r="D288" s="75">
        <v>17663.29</v>
      </c>
      <c r="E288" s="75">
        <v>18733.77</v>
      </c>
    </row>
    <row r="289" spans="1:5" x14ac:dyDescent="0.2">
      <c r="A289" s="75">
        <v>2010</v>
      </c>
      <c r="B289" s="75" t="s">
        <v>297</v>
      </c>
      <c r="C289" s="75" t="s">
        <v>351</v>
      </c>
      <c r="D289" s="75">
        <v>14434.83</v>
      </c>
      <c r="E289" s="75">
        <v>18276.189999999999</v>
      </c>
    </row>
    <row r="290" spans="1:5" x14ac:dyDescent="0.2">
      <c r="A290" s="75">
        <v>2010</v>
      </c>
      <c r="B290" s="75" t="s">
        <v>297</v>
      </c>
      <c r="C290" s="75" t="s">
        <v>349</v>
      </c>
      <c r="D290" s="75">
        <v>15117.01</v>
      </c>
      <c r="E290" s="75">
        <v>17411.68</v>
      </c>
    </row>
    <row r="291" spans="1:5" x14ac:dyDescent="0.2">
      <c r="A291" s="75">
        <v>2010</v>
      </c>
      <c r="B291" s="75" t="s">
        <v>297</v>
      </c>
      <c r="C291" s="75" t="s">
        <v>345</v>
      </c>
      <c r="D291" s="75">
        <v>18991.53</v>
      </c>
      <c r="E291" s="75">
        <v>18814.45</v>
      </c>
    </row>
    <row r="292" spans="1:5" x14ac:dyDescent="0.2">
      <c r="A292" s="75">
        <v>2010</v>
      </c>
      <c r="B292" s="75" t="s">
        <v>297</v>
      </c>
      <c r="C292" s="75" t="s">
        <v>350</v>
      </c>
      <c r="D292" s="75">
        <v>12539.8</v>
      </c>
      <c r="E292" s="75">
        <v>15806.52</v>
      </c>
    </row>
    <row r="293" spans="1:5" x14ac:dyDescent="0.2">
      <c r="A293" s="75">
        <v>2010</v>
      </c>
      <c r="B293" s="75" t="s">
        <v>297</v>
      </c>
      <c r="C293" s="75" t="s">
        <v>344</v>
      </c>
      <c r="D293" s="75">
        <v>16755.400000000001</v>
      </c>
      <c r="E293" s="75">
        <v>19940.439999999999</v>
      </c>
    </row>
    <row r="294" spans="1:5" x14ac:dyDescent="0.2">
      <c r="A294" s="75">
        <v>2010</v>
      </c>
      <c r="B294" s="75" t="s">
        <v>297</v>
      </c>
      <c r="C294" s="75" t="s">
        <v>354</v>
      </c>
      <c r="D294" s="75">
        <v>30041.07</v>
      </c>
      <c r="E294" s="75">
        <v>30047.919999999998</v>
      </c>
    </row>
    <row r="295" spans="1:5" x14ac:dyDescent="0.2">
      <c r="A295" s="75">
        <v>2010</v>
      </c>
      <c r="B295" s="75" t="s">
        <v>297</v>
      </c>
      <c r="C295" s="75" t="s">
        <v>355</v>
      </c>
      <c r="D295" s="75">
        <v>22670.59</v>
      </c>
      <c r="E295" s="75">
        <v>21275.69</v>
      </c>
    </row>
    <row r="296" spans="1:5" x14ac:dyDescent="0.2">
      <c r="A296" s="75">
        <v>2011</v>
      </c>
      <c r="B296" s="75" t="s">
        <v>297</v>
      </c>
      <c r="C296" s="75" t="s">
        <v>349</v>
      </c>
      <c r="D296" s="75">
        <v>17091.34</v>
      </c>
      <c r="E296" s="75">
        <v>17834.97</v>
      </c>
    </row>
    <row r="297" spans="1:5" x14ac:dyDescent="0.2">
      <c r="A297" s="75">
        <v>2011</v>
      </c>
      <c r="B297" s="75" t="s">
        <v>297</v>
      </c>
      <c r="C297" s="75" t="s">
        <v>345</v>
      </c>
      <c r="D297" s="75">
        <v>17349.47</v>
      </c>
      <c r="E297" s="75">
        <v>18218.05</v>
      </c>
    </row>
    <row r="298" spans="1:5" x14ac:dyDescent="0.2">
      <c r="A298" s="75">
        <v>2011</v>
      </c>
      <c r="B298" s="75" t="s">
        <v>297</v>
      </c>
      <c r="C298" s="75" t="s">
        <v>355</v>
      </c>
      <c r="D298" s="75">
        <v>21661.39</v>
      </c>
      <c r="E298" s="75">
        <v>21917.48</v>
      </c>
    </row>
    <row r="299" spans="1:5" x14ac:dyDescent="0.2">
      <c r="A299" s="75">
        <v>2011</v>
      </c>
      <c r="B299" s="75" t="s">
        <v>297</v>
      </c>
      <c r="C299" s="75" t="s">
        <v>344</v>
      </c>
      <c r="D299" s="75">
        <v>11161.14</v>
      </c>
      <c r="E299" s="75">
        <v>13717.14</v>
      </c>
    </row>
    <row r="300" spans="1:5" x14ac:dyDescent="0.2">
      <c r="A300" s="75">
        <v>2011</v>
      </c>
      <c r="B300" s="75" t="s">
        <v>297</v>
      </c>
      <c r="C300" s="75" t="s">
        <v>354</v>
      </c>
      <c r="D300" s="75">
        <v>27132.81</v>
      </c>
      <c r="E300" s="75">
        <v>31233.66</v>
      </c>
    </row>
    <row r="301" spans="1:5" x14ac:dyDescent="0.2">
      <c r="A301" s="75">
        <v>2011</v>
      </c>
      <c r="B301" s="75" t="s">
        <v>297</v>
      </c>
      <c r="C301" s="75" t="s">
        <v>351</v>
      </c>
      <c r="D301" s="75">
        <v>10222.68</v>
      </c>
      <c r="E301" s="75">
        <v>13114.1</v>
      </c>
    </row>
    <row r="302" spans="1:5" x14ac:dyDescent="0.2">
      <c r="A302" s="75">
        <v>2011</v>
      </c>
      <c r="B302" s="75" t="s">
        <v>297</v>
      </c>
      <c r="C302" s="75" t="s">
        <v>350</v>
      </c>
      <c r="D302" s="75">
        <v>11298.83</v>
      </c>
      <c r="E302" s="75">
        <v>13776.03</v>
      </c>
    </row>
    <row r="303" spans="1:5" x14ac:dyDescent="0.2">
      <c r="A303" s="75">
        <v>2012</v>
      </c>
      <c r="B303" s="75" t="s">
        <v>297</v>
      </c>
      <c r="C303" s="75" t="s">
        <v>350</v>
      </c>
      <c r="D303" s="75">
        <v>10285.69</v>
      </c>
      <c r="E303" s="75">
        <v>13141.77</v>
      </c>
    </row>
    <row r="304" spans="1:5" x14ac:dyDescent="0.2">
      <c r="A304" s="75">
        <v>2012</v>
      </c>
      <c r="B304" s="75" t="s">
        <v>297</v>
      </c>
      <c r="C304" s="75" t="s">
        <v>351</v>
      </c>
      <c r="D304" s="75">
        <v>10143.82</v>
      </c>
      <c r="E304" s="75">
        <v>12945.53</v>
      </c>
    </row>
    <row r="305" spans="1:5" x14ac:dyDescent="0.2">
      <c r="A305" s="75">
        <v>2012</v>
      </c>
      <c r="B305" s="75" t="s">
        <v>297</v>
      </c>
      <c r="C305" s="75" t="s">
        <v>344</v>
      </c>
      <c r="D305" s="75">
        <v>11071.7</v>
      </c>
      <c r="E305" s="75">
        <v>13843.51</v>
      </c>
    </row>
    <row r="306" spans="1:5" x14ac:dyDescent="0.2">
      <c r="A306" s="75">
        <v>2012</v>
      </c>
      <c r="B306" s="75" t="s">
        <v>297</v>
      </c>
      <c r="C306" s="75" t="s">
        <v>355</v>
      </c>
      <c r="D306" s="75">
        <v>21889.759999999998</v>
      </c>
      <c r="E306" s="75">
        <v>21097.85</v>
      </c>
    </row>
    <row r="307" spans="1:5" x14ac:dyDescent="0.2">
      <c r="A307" s="75">
        <v>2012</v>
      </c>
      <c r="B307" s="75" t="s">
        <v>297</v>
      </c>
      <c r="C307" s="75" t="s">
        <v>354</v>
      </c>
      <c r="D307" s="75">
        <v>27157.97</v>
      </c>
      <c r="E307" s="75">
        <v>35110.36</v>
      </c>
    </row>
    <row r="308" spans="1:5" x14ac:dyDescent="0.2">
      <c r="A308" s="75">
        <v>2012</v>
      </c>
      <c r="B308" s="75" t="s">
        <v>297</v>
      </c>
      <c r="C308" s="75" t="s">
        <v>345</v>
      </c>
      <c r="D308" s="75">
        <v>16679.37</v>
      </c>
      <c r="E308" s="75">
        <v>17716.53</v>
      </c>
    </row>
    <row r="309" spans="1:5" x14ac:dyDescent="0.2">
      <c r="A309" s="75">
        <v>2012</v>
      </c>
      <c r="B309" s="75" t="s">
        <v>297</v>
      </c>
      <c r="C309" s="75" t="s">
        <v>349</v>
      </c>
      <c r="D309" s="75">
        <v>16167.31</v>
      </c>
      <c r="E309" s="75">
        <v>16414.7</v>
      </c>
    </row>
    <row r="310" spans="1:5" x14ac:dyDescent="0.2">
      <c r="A310" s="75">
        <v>2013</v>
      </c>
      <c r="B310" s="75" t="s">
        <v>297</v>
      </c>
      <c r="C310" s="75" t="s">
        <v>350</v>
      </c>
      <c r="D310" s="75">
        <v>11208.84</v>
      </c>
      <c r="E310" s="75">
        <v>14670.72</v>
      </c>
    </row>
    <row r="311" spans="1:5" x14ac:dyDescent="0.2">
      <c r="A311" s="75">
        <v>2013</v>
      </c>
      <c r="B311" s="75" t="s">
        <v>297</v>
      </c>
      <c r="C311" s="75" t="s">
        <v>344</v>
      </c>
      <c r="D311" s="75">
        <v>8650.7150000000001</v>
      </c>
      <c r="E311" s="75">
        <v>11147.87</v>
      </c>
    </row>
    <row r="312" spans="1:5" x14ac:dyDescent="0.2">
      <c r="A312" s="75">
        <v>2013</v>
      </c>
      <c r="B312" s="75" t="s">
        <v>297</v>
      </c>
      <c r="C312" s="75" t="s">
        <v>355</v>
      </c>
      <c r="D312" s="75">
        <v>21280.93</v>
      </c>
      <c r="E312" s="75">
        <v>25622.35</v>
      </c>
    </row>
    <row r="313" spans="1:5" x14ac:dyDescent="0.2">
      <c r="A313" s="75">
        <v>2013</v>
      </c>
      <c r="B313" s="75" t="s">
        <v>297</v>
      </c>
      <c r="C313" s="75" t="s">
        <v>345</v>
      </c>
      <c r="D313" s="75">
        <v>17108.09</v>
      </c>
      <c r="E313" s="75">
        <v>17749.12</v>
      </c>
    </row>
    <row r="314" spans="1:5" x14ac:dyDescent="0.2">
      <c r="A314" s="75">
        <v>2013</v>
      </c>
      <c r="B314" s="75" t="s">
        <v>297</v>
      </c>
      <c r="C314" s="75" t="s">
        <v>354</v>
      </c>
      <c r="D314" s="75">
        <v>29960.11</v>
      </c>
      <c r="E314" s="75">
        <v>30725.360000000001</v>
      </c>
    </row>
    <row r="315" spans="1:5" x14ac:dyDescent="0.2">
      <c r="A315" s="75">
        <v>2013</v>
      </c>
      <c r="B315" s="75" t="s">
        <v>297</v>
      </c>
      <c r="C315" s="75" t="s">
        <v>351</v>
      </c>
      <c r="D315" s="75">
        <v>9056.3919999999998</v>
      </c>
      <c r="E315" s="75">
        <v>11898.44</v>
      </c>
    </row>
    <row r="316" spans="1:5" x14ac:dyDescent="0.2">
      <c r="A316" s="75">
        <v>2013</v>
      </c>
      <c r="B316" s="75" t="s">
        <v>297</v>
      </c>
      <c r="C316" s="75" t="s">
        <v>349</v>
      </c>
      <c r="D316" s="75">
        <v>13521.99</v>
      </c>
      <c r="E316" s="75">
        <v>16493.490000000002</v>
      </c>
    </row>
    <row r="317" spans="1:5" x14ac:dyDescent="0.2">
      <c r="A317" s="75">
        <v>2014</v>
      </c>
      <c r="B317" s="75" t="s">
        <v>297</v>
      </c>
      <c r="C317" s="75" t="s">
        <v>344</v>
      </c>
      <c r="D317" s="75">
        <v>10066.39</v>
      </c>
      <c r="E317" s="75">
        <v>11758.6</v>
      </c>
    </row>
    <row r="318" spans="1:5" x14ac:dyDescent="0.2">
      <c r="A318" s="75">
        <v>2014</v>
      </c>
      <c r="B318" s="75" t="s">
        <v>297</v>
      </c>
      <c r="C318" s="75" t="s">
        <v>350</v>
      </c>
      <c r="D318" s="75">
        <v>12019.72</v>
      </c>
      <c r="E318" s="75">
        <v>14435.72</v>
      </c>
    </row>
    <row r="319" spans="1:5" x14ac:dyDescent="0.2">
      <c r="A319" s="75">
        <v>2014</v>
      </c>
      <c r="B319" s="75" t="s">
        <v>297</v>
      </c>
      <c r="C319" s="75" t="s">
        <v>351</v>
      </c>
      <c r="D319" s="75">
        <v>10292.540000000001</v>
      </c>
      <c r="E319" s="75">
        <v>13038.33</v>
      </c>
    </row>
    <row r="320" spans="1:5" x14ac:dyDescent="0.2">
      <c r="A320" s="75">
        <v>2014</v>
      </c>
      <c r="B320" s="75" t="s">
        <v>297</v>
      </c>
      <c r="C320" s="75" t="s">
        <v>355</v>
      </c>
      <c r="D320" s="75">
        <v>21967.94</v>
      </c>
      <c r="E320" s="75">
        <v>23348.74</v>
      </c>
    </row>
    <row r="321" spans="1:5" x14ac:dyDescent="0.2">
      <c r="A321" s="75">
        <v>2014</v>
      </c>
      <c r="B321" s="75" t="s">
        <v>297</v>
      </c>
      <c r="C321" s="75" t="s">
        <v>354</v>
      </c>
      <c r="D321" s="75">
        <v>27524.63</v>
      </c>
      <c r="E321" s="75">
        <v>33704.230000000003</v>
      </c>
    </row>
    <row r="322" spans="1:5" x14ac:dyDescent="0.2">
      <c r="A322" s="75">
        <v>2014</v>
      </c>
      <c r="B322" s="75" t="s">
        <v>297</v>
      </c>
      <c r="C322" s="75" t="s">
        <v>345</v>
      </c>
      <c r="D322" s="75">
        <v>17790.21</v>
      </c>
      <c r="E322" s="75">
        <v>20145.3</v>
      </c>
    </row>
    <row r="323" spans="1:5" x14ac:dyDescent="0.2">
      <c r="A323" s="75">
        <v>2014</v>
      </c>
      <c r="B323" s="75" t="s">
        <v>297</v>
      </c>
      <c r="C323" s="75" t="s">
        <v>349</v>
      </c>
      <c r="D323" s="75">
        <v>14578.89</v>
      </c>
      <c r="E323" s="75">
        <v>16903.96</v>
      </c>
    </row>
    <row r="324" spans="1:5" x14ac:dyDescent="0.2">
      <c r="A324" s="75">
        <v>2015</v>
      </c>
      <c r="B324" s="75" t="s">
        <v>297</v>
      </c>
      <c r="C324" s="75" t="s">
        <v>351</v>
      </c>
      <c r="D324" s="75">
        <v>11725.78</v>
      </c>
      <c r="E324" s="75">
        <v>14498.82</v>
      </c>
    </row>
    <row r="325" spans="1:5" x14ac:dyDescent="0.2">
      <c r="A325" s="75">
        <v>2015</v>
      </c>
      <c r="B325" s="75" t="s">
        <v>297</v>
      </c>
      <c r="C325" s="75" t="s">
        <v>350</v>
      </c>
      <c r="D325" s="75">
        <v>13817.15</v>
      </c>
      <c r="E325" s="75">
        <v>16911.82</v>
      </c>
    </row>
    <row r="326" spans="1:5" x14ac:dyDescent="0.2">
      <c r="A326" s="75">
        <v>2015</v>
      </c>
      <c r="B326" s="75" t="s">
        <v>297</v>
      </c>
      <c r="C326" s="75" t="s">
        <v>344</v>
      </c>
      <c r="D326" s="75">
        <v>11007.82</v>
      </c>
      <c r="E326" s="75">
        <v>12340.14</v>
      </c>
    </row>
    <row r="327" spans="1:5" x14ac:dyDescent="0.2">
      <c r="A327" s="75">
        <v>2015</v>
      </c>
      <c r="B327" s="75" t="s">
        <v>297</v>
      </c>
      <c r="C327" s="75" t="s">
        <v>345</v>
      </c>
      <c r="D327" s="75">
        <v>19715.63</v>
      </c>
      <c r="E327" s="75">
        <v>22169.119999999999</v>
      </c>
    </row>
    <row r="328" spans="1:5" x14ac:dyDescent="0.2">
      <c r="A328" s="75">
        <v>2015</v>
      </c>
      <c r="B328" s="75" t="s">
        <v>297</v>
      </c>
      <c r="C328" s="75" t="s">
        <v>355</v>
      </c>
      <c r="D328" s="75">
        <v>25049.51</v>
      </c>
      <c r="E328" s="75">
        <v>26893.77</v>
      </c>
    </row>
    <row r="329" spans="1:5" x14ac:dyDescent="0.2">
      <c r="A329" s="75">
        <v>2015</v>
      </c>
      <c r="B329" s="75" t="s">
        <v>297</v>
      </c>
      <c r="C329" s="75" t="s">
        <v>349</v>
      </c>
      <c r="D329" s="75">
        <v>16432.849999999999</v>
      </c>
      <c r="E329" s="75">
        <v>19488.810000000001</v>
      </c>
    </row>
    <row r="330" spans="1:5" x14ac:dyDescent="0.2">
      <c r="A330" s="75">
        <v>2015</v>
      </c>
      <c r="B330" s="75" t="s">
        <v>297</v>
      </c>
      <c r="C330" s="75" t="s">
        <v>354</v>
      </c>
      <c r="D330" s="75">
        <v>42899.05</v>
      </c>
      <c r="E330" s="75">
        <v>41856.49</v>
      </c>
    </row>
    <row r="331" spans="1:5" x14ac:dyDescent="0.2">
      <c r="A331" s="75">
        <v>2016</v>
      </c>
      <c r="B331" s="75" t="s">
        <v>297</v>
      </c>
      <c r="C331" s="75" t="s">
        <v>351</v>
      </c>
      <c r="D331" s="75">
        <v>11914.07</v>
      </c>
      <c r="E331" s="75">
        <v>14313.21</v>
      </c>
    </row>
    <row r="332" spans="1:5" x14ac:dyDescent="0.2">
      <c r="A332" s="75">
        <v>2016</v>
      </c>
      <c r="B332" s="75" t="s">
        <v>297</v>
      </c>
      <c r="C332" s="75" t="s">
        <v>344</v>
      </c>
      <c r="D332" s="75">
        <v>12276.75</v>
      </c>
      <c r="E332" s="75">
        <v>13880.37</v>
      </c>
    </row>
    <row r="333" spans="1:5" x14ac:dyDescent="0.2">
      <c r="A333" s="75">
        <v>2016</v>
      </c>
      <c r="B333" s="75" t="s">
        <v>297</v>
      </c>
      <c r="C333" s="75" t="s">
        <v>345</v>
      </c>
      <c r="D333" s="75">
        <v>16287.83</v>
      </c>
      <c r="E333" s="75">
        <v>19895.91</v>
      </c>
    </row>
    <row r="334" spans="1:5" x14ac:dyDescent="0.2">
      <c r="A334" s="75">
        <v>2016</v>
      </c>
      <c r="B334" s="75" t="s">
        <v>297</v>
      </c>
      <c r="C334" s="75" t="s">
        <v>350</v>
      </c>
      <c r="D334" s="75">
        <v>13345.85</v>
      </c>
      <c r="E334" s="75">
        <v>15783.39</v>
      </c>
    </row>
    <row r="335" spans="1:5" x14ac:dyDescent="0.2">
      <c r="A335" s="75">
        <v>2016</v>
      </c>
      <c r="B335" s="75" t="s">
        <v>297</v>
      </c>
      <c r="C335" s="75" t="s">
        <v>349</v>
      </c>
      <c r="D335" s="75">
        <v>16714</v>
      </c>
      <c r="E335" s="75">
        <v>19858.64</v>
      </c>
    </row>
    <row r="336" spans="1:5" x14ac:dyDescent="0.2">
      <c r="A336" s="75">
        <v>2016</v>
      </c>
      <c r="B336" s="75" t="s">
        <v>297</v>
      </c>
      <c r="C336" s="75" t="s">
        <v>355</v>
      </c>
      <c r="D336" s="75">
        <v>25254.07</v>
      </c>
      <c r="E336" s="75">
        <v>25329.9</v>
      </c>
    </row>
    <row r="337" spans="1:5" x14ac:dyDescent="0.2">
      <c r="A337" s="75">
        <v>2016</v>
      </c>
      <c r="B337" s="75" t="s">
        <v>297</v>
      </c>
      <c r="C337" s="75" t="s">
        <v>354</v>
      </c>
      <c r="D337" s="75">
        <v>34051.519999999997</v>
      </c>
      <c r="E337" s="75">
        <v>34139.47</v>
      </c>
    </row>
    <row r="338" spans="1:5" x14ac:dyDescent="0.2">
      <c r="A338" s="75">
        <v>2017</v>
      </c>
      <c r="B338" s="75" t="s">
        <v>297</v>
      </c>
      <c r="C338" s="75" t="s">
        <v>349</v>
      </c>
      <c r="D338" s="75">
        <v>16408.86</v>
      </c>
      <c r="E338" s="75">
        <v>18694.72</v>
      </c>
    </row>
    <row r="339" spans="1:5" x14ac:dyDescent="0.2">
      <c r="A339" s="75">
        <v>2017</v>
      </c>
      <c r="B339" s="75" t="s">
        <v>297</v>
      </c>
      <c r="C339" s="75" t="s">
        <v>354</v>
      </c>
      <c r="D339" s="75">
        <v>39159.839999999997</v>
      </c>
      <c r="E339" s="75">
        <v>44103.39</v>
      </c>
    </row>
    <row r="340" spans="1:5" x14ac:dyDescent="0.2">
      <c r="A340" s="75">
        <v>2017</v>
      </c>
      <c r="B340" s="75" t="s">
        <v>297</v>
      </c>
      <c r="C340" s="75" t="s">
        <v>355</v>
      </c>
      <c r="D340" s="75">
        <v>28101.38</v>
      </c>
      <c r="E340" s="75">
        <v>32875.85</v>
      </c>
    </row>
    <row r="341" spans="1:5" x14ac:dyDescent="0.2">
      <c r="A341" s="75">
        <v>2017</v>
      </c>
      <c r="B341" s="75" t="s">
        <v>297</v>
      </c>
      <c r="C341" s="75" t="s">
        <v>344</v>
      </c>
      <c r="D341" s="75">
        <v>12426.58</v>
      </c>
      <c r="E341" s="75">
        <v>13715.79</v>
      </c>
    </row>
    <row r="342" spans="1:5" x14ac:dyDescent="0.2">
      <c r="A342" s="75">
        <v>2017</v>
      </c>
      <c r="B342" s="75" t="s">
        <v>297</v>
      </c>
      <c r="C342" s="75" t="s">
        <v>345</v>
      </c>
      <c r="D342" s="75">
        <v>16486.62</v>
      </c>
      <c r="E342" s="75">
        <v>20978.39</v>
      </c>
    </row>
    <row r="343" spans="1:5" x14ac:dyDescent="0.2">
      <c r="A343" s="75">
        <v>2017</v>
      </c>
      <c r="B343" s="75" t="s">
        <v>297</v>
      </c>
      <c r="C343" s="75" t="s">
        <v>351</v>
      </c>
      <c r="D343" s="75">
        <v>12175.82</v>
      </c>
      <c r="E343" s="75">
        <v>13941.17</v>
      </c>
    </row>
    <row r="344" spans="1:5" x14ac:dyDescent="0.2">
      <c r="A344" s="75">
        <v>2017</v>
      </c>
      <c r="B344" s="75" t="s">
        <v>297</v>
      </c>
      <c r="C344" s="75" t="s">
        <v>350</v>
      </c>
      <c r="D344" s="75">
        <v>13060.66</v>
      </c>
      <c r="E344" s="75">
        <v>15913.25</v>
      </c>
    </row>
    <row r="345" spans="1:5" x14ac:dyDescent="0.2">
      <c r="A345" s="75">
        <v>2018</v>
      </c>
      <c r="B345" s="75" t="s">
        <v>297</v>
      </c>
      <c r="C345" s="75" t="s">
        <v>354</v>
      </c>
      <c r="D345" s="75">
        <v>34175.599999999999</v>
      </c>
      <c r="E345" s="75">
        <v>34809.629999999997</v>
      </c>
    </row>
    <row r="346" spans="1:5" x14ac:dyDescent="0.2">
      <c r="A346" s="75">
        <v>2018</v>
      </c>
      <c r="B346" s="75" t="s">
        <v>297</v>
      </c>
      <c r="C346" s="75" t="s">
        <v>344</v>
      </c>
      <c r="D346" s="75">
        <v>13084.21</v>
      </c>
      <c r="E346" s="75">
        <v>15012.6</v>
      </c>
    </row>
    <row r="347" spans="1:5" x14ac:dyDescent="0.2">
      <c r="A347" s="75">
        <v>2018</v>
      </c>
      <c r="B347" s="75" t="s">
        <v>297</v>
      </c>
      <c r="C347" s="75" t="s">
        <v>355</v>
      </c>
      <c r="D347" s="75">
        <v>29328.16</v>
      </c>
      <c r="E347" s="75">
        <v>35969.269999999997</v>
      </c>
    </row>
    <row r="348" spans="1:5" x14ac:dyDescent="0.2">
      <c r="A348" s="75">
        <v>2018</v>
      </c>
      <c r="B348" s="75" t="s">
        <v>297</v>
      </c>
      <c r="C348" s="75" t="s">
        <v>349</v>
      </c>
      <c r="D348" s="75">
        <v>19334.55</v>
      </c>
      <c r="E348" s="75">
        <v>21487.599999999999</v>
      </c>
    </row>
    <row r="349" spans="1:5" x14ac:dyDescent="0.2">
      <c r="A349" s="75">
        <v>2018</v>
      </c>
      <c r="B349" s="75" t="s">
        <v>297</v>
      </c>
      <c r="C349" s="75" t="s">
        <v>350</v>
      </c>
      <c r="D349" s="75">
        <v>16832.21</v>
      </c>
      <c r="E349" s="75">
        <v>18493.32</v>
      </c>
    </row>
    <row r="350" spans="1:5" x14ac:dyDescent="0.2">
      <c r="A350" s="75">
        <v>2018</v>
      </c>
      <c r="B350" s="75" t="s">
        <v>297</v>
      </c>
      <c r="C350" s="75" t="s">
        <v>351</v>
      </c>
      <c r="D350" s="75">
        <v>14927.19</v>
      </c>
      <c r="E350" s="75">
        <v>16885.47</v>
      </c>
    </row>
    <row r="351" spans="1:5" x14ac:dyDescent="0.2">
      <c r="A351" s="75">
        <v>2018</v>
      </c>
      <c r="B351" s="75" t="s">
        <v>297</v>
      </c>
      <c r="C351" s="75" t="s">
        <v>345</v>
      </c>
      <c r="D351" s="75">
        <v>21789.48</v>
      </c>
      <c r="E351" s="75">
        <v>23045.79</v>
      </c>
    </row>
    <row r="352" spans="1:5" x14ac:dyDescent="0.2">
      <c r="A352" s="75">
        <v>2009</v>
      </c>
      <c r="B352" s="75" t="s">
        <v>332</v>
      </c>
      <c r="C352" s="75" t="s">
        <v>351</v>
      </c>
      <c r="D352" s="75">
        <v>10856.39</v>
      </c>
      <c r="E352" s="75">
        <v>13004.96</v>
      </c>
    </row>
    <row r="353" spans="1:5" x14ac:dyDescent="0.2">
      <c r="A353" s="75">
        <v>2009</v>
      </c>
      <c r="B353" s="75" t="s">
        <v>332</v>
      </c>
      <c r="C353" s="75" t="s">
        <v>350</v>
      </c>
      <c r="D353" s="75">
        <v>13685.04</v>
      </c>
      <c r="E353" s="75">
        <v>15847.68</v>
      </c>
    </row>
    <row r="354" spans="1:5" x14ac:dyDescent="0.2">
      <c r="A354" s="75">
        <v>2009</v>
      </c>
      <c r="B354" s="75" t="s">
        <v>332</v>
      </c>
      <c r="C354" s="75" t="s">
        <v>355</v>
      </c>
      <c r="D354" s="75">
        <v>26616.21</v>
      </c>
      <c r="E354" s="75">
        <v>25885.99</v>
      </c>
    </row>
    <row r="355" spans="1:5" x14ac:dyDescent="0.2">
      <c r="A355" s="75">
        <v>2009</v>
      </c>
      <c r="B355" s="75" t="s">
        <v>332</v>
      </c>
      <c r="C355" s="75" t="s">
        <v>349</v>
      </c>
      <c r="D355" s="75">
        <v>21643.49</v>
      </c>
      <c r="E355" s="75">
        <v>23034.52</v>
      </c>
    </row>
    <row r="356" spans="1:5" x14ac:dyDescent="0.2">
      <c r="A356" s="75">
        <v>2009</v>
      </c>
      <c r="B356" s="75" t="s">
        <v>332</v>
      </c>
      <c r="C356" s="75" t="s">
        <v>344</v>
      </c>
      <c r="D356" s="75">
        <v>14997.1</v>
      </c>
      <c r="E356" s="75">
        <v>17515.400000000001</v>
      </c>
    </row>
    <row r="357" spans="1:5" x14ac:dyDescent="0.2">
      <c r="A357" s="75">
        <v>2009</v>
      </c>
      <c r="B357" s="75" t="s">
        <v>332</v>
      </c>
      <c r="C357" s="75" t="s">
        <v>354</v>
      </c>
      <c r="D357" s="75">
        <v>18614.060000000001</v>
      </c>
      <c r="E357" s="75">
        <v>17248.18</v>
      </c>
    </row>
    <row r="358" spans="1:5" x14ac:dyDescent="0.2">
      <c r="A358" s="75">
        <v>2009</v>
      </c>
      <c r="B358" s="75" t="s">
        <v>332</v>
      </c>
      <c r="C358" s="75" t="s">
        <v>345</v>
      </c>
      <c r="D358" s="75">
        <v>22915</v>
      </c>
      <c r="E358" s="75">
        <v>24006.45</v>
      </c>
    </row>
    <row r="359" spans="1:5" x14ac:dyDescent="0.2">
      <c r="A359" s="75">
        <v>2010</v>
      </c>
      <c r="B359" s="75" t="s">
        <v>332</v>
      </c>
      <c r="C359" s="75" t="s">
        <v>354</v>
      </c>
      <c r="D359" s="75">
        <v>22996.240000000002</v>
      </c>
      <c r="E359" s="75">
        <v>23150.18</v>
      </c>
    </row>
    <row r="360" spans="1:5" x14ac:dyDescent="0.2">
      <c r="A360" s="75">
        <v>2010</v>
      </c>
      <c r="B360" s="75" t="s">
        <v>332</v>
      </c>
      <c r="C360" s="75" t="s">
        <v>349</v>
      </c>
      <c r="D360" s="75">
        <v>23794.43</v>
      </c>
      <c r="E360" s="75">
        <v>25496.36</v>
      </c>
    </row>
    <row r="361" spans="1:5" x14ac:dyDescent="0.2">
      <c r="A361" s="75">
        <v>2010</v>
      </c>
      <c r="B361" s="75" t="s">
        <v>332</v>
      </c>
      <c r="C361" s="75" t="s">
        <v>345</v>
      </c>
      <c r="D361" s="75">
        <v>23899.43</v>
      </c>
      <c r="E361" s="75">
        <v>25661.62</v>
      </c>
    </row>
    <row r="362" spans="1:5" x14ac:dyDescent="0.2">
      <c r="A362" s="75">
        <v>2010</v>
      </c>
      <c r="B362" s="75" t="s">
        <v>332</v>
      </c>
      <c r="C362" s="75" t="s">
        <v>355</v>
      </c>
      <c r="D362" s="75">
        <v>27870.02</v>
      </c>
      <c r="E362" s="75">
        <v>29641.54</v>
      </c>
    </row>
    <row r="363" spans="1:5" x14ac:dyDescent="0.2">
      <c r="A363" s="75">
        <v>2010</v>
      </c>
      <c r="B363" s="75" t="s">
        <v>332</v>
      </c>
      <c r="C363" s="75" t="s">
        <v>344</v>
      </c>
      <c r="D363" s="75">
        <v>23323.37</v>
      </c>
      <c r="E363" s="75">
        <v>27830.07</v>
      </c>
    </row>
    <row r="364" spans="1:5" x14ac:dyDescent="0.2">
      <c r="A364" s="75">
        <v>2010</v>
      </c>
      <c r="B364" s="75" t="s">
        <v>332</v>
      </c>
      <c r="C364" s="75" t="s">
        <v>350</v>
      </c>
      <c r="D364" s="75">
        <v>18480.29</v>
      </c>
      <c r="E364" s="75">
        <v>23389.279999999999</v>
      </c>
    </row>
    <row r="365" spans="1:5" x14ac:dyDescent="0.2">
      <c r="A365" s="75">
        <v>2010</v>
      </c>
      <c r="B365" s="75" t="s">
        <v>332</v>
      </c>
      <c r="C365" s="75" t="s">
        <v>351</v>
      </c>
      <c r="D365" s="75">
        <v>20593.7</v>
      </c>
      <c r="E365" s="75">
        <v>26365.32</v>
      </c>
    </row>
    <row r="366" spans="1:5" x14ac:dyDescent="0.2">
      <c r="A366" s="75">
        <v>2011</v>
      </c>
      <c r="B366" s="75" t="s">
        <v>332</v>
      </c>
      <c r="C366" s="75" t="s">
        <v>344</v>
      </c>
      <c r="D366" s="75">
        <v>16668.349999999999</v>
      </c>
      <c r="E366" s="75">
        <v>19647.25</v>
      </c>
    </row>
    <row r="367" spans="1:5" x14ac:dyDescent="0.2">
      <c r="A367" s="75">
        <v>2011</v>
      </c>
      <c r="B367" s="75" t="s">
        <v>332</v>
      </c>
      <c r="C367" s="75" t="s">
        <v>349</v>
      </c>
      <c r="D367" s="75">
        <v>19897.849999999999</v>
      </c>
      <c r="E367" s="75">
        <v>23771.88</v>
      </c>
    </row>
    <row r="368" spans="1:5" x14ac:dyDescent="0.2">
      <c r="A368" s="75">
        <v>2011</v>
      </c>
      <c r="B368" s="75" t="s">
        <v>332</v>
      </c>
      <c r="C368" s="75" t="s">
        <v>351</v>
      </c>
      <c r="D368" s="75">
        <v>14076.5</v>
      </c>
      <c r="E368" s="75">
        <v>17802.29</v>
      </c>
    </row>
    <row r="369" spans="1:5" x14ac:dyDescent="0.2">
      <c r="A369" s="75">
        <v>2011</v>
      </c>
      <c r="B369" s="75" t="s">
        <v>332</v>
      </c>
      <c r="C369" s="75" t="s">
        <v>354</v>
      </c>
      <c r="D369" s="75">
        <v>24030.87</v>
      </c>
      <c r="E369" s="75">
        <v>21885.88</v>
      </c>
    </row>
    <row r="370" spans="1:5" x14ac:dyDescent="0.2">
      <c r="A370" s="75">
        <v>2011</v>
      </c>
      <c r="B370" s="75" t="s">
        <v>332</v>
      </c>
      <c r="C370" s="75" t="s">
        <v>350</v>
      </c>
      <c r="D370" s="75">
        <v>15444.37</v>
      </c>
      <c r="E370" s="75">
        <v>19033.509999999998</v>
      </c>
    </row>
    <row r="371" spans="1:5" x14ac:dyDescent="0.2">
      <c r="A371" s="75">
        <v>2011</v>
      </c>
      <c r="B371" s="75" t="s">
        <v>332</v>
      </c>
      <c r="C371" s="75" t="s">
        <v>345</v>
      </c>
      <c r="D371" s="75">
        <v>22167.7</v>
      </c>
      <c r="E371" s="75">
        <v>24117.9</v>
      </c>
    </row>
    <row r="372" spans="1:5" x14ac:dyDescent="0.2">
      <c r="A372" s="75">
        <v>2011</v>
      </c>
      <c r="B372" s="75" t="s">
        <v>332</v>
      </c>
      <c r="C372" s="75" t="s">
        <v>355</v>
      </c>
      <c r="D372" s="75">
        <v>25453.33</v>
      </c>
      <c r="E372" s="75">
        <v>26487.07</v>
      </c>
    </row>
    <row r="373" spans="1:5" x14ac:dyDescent="0.2">
      <c r="A373" s="75">
        <v>2012</v>
      </c>
      <c r="B373" s="75" t="s">
        <v>332</v>
      </c>
      <c r="C373" s="75" t="s">
        <v>351</v>
      </c>
      <c r="D373" s="75">
        <v>15596.31</v>
      </c>
      <c r="E373" s="75">
        <v>20347</v>
      </c>
    </row>
    <row r="374" spans="1:5" x14ac:dyDescent="0.2">
      <c r="A374" s="75">
        <v>2012</v>
      </c>
      <c r="B374" s="75" t="s">
        <v>332</v>
      </c>
      <c r="C374" s="75" t="s">
        <v>355</v>
      </c>
      <c r="D374" s="75">
        <v>27625.24</v>
      </c>
      <c r="E374" s="75">
        <v>28120.85</v>
      </c>
    </row>
    <row r="375" spans="1:5" x14ac:dyDescent="0.2">
      <c r="A375" s="75">
        <v>2012</v>
      </c>
      <c r="B375" s="75" t="s">
        <v>332</v>
      </c>
      <c r="C375" s="75" t="s">
        <v>350</v>
      </c>
      <c r="D375" s="75">
        <v>15676.95</v>
      </c>
      <c r="E375" s="75">
        <v>20131.96</v>
      </c>
    </row>
    <row r="376" spans="1:5" x14ac:dyDescent="0.2">
      <c r="A376" s="75">
        <v>2012</v>
      </c>
      <c r="B376" s="75" t="s">
        <v>332</v>
      </c>
      <c r="C376" s="75" t="s">
        <v>345</v>
      </c>
      <c r="D376" s="75">
        <v>24673.88</v>
      </c>
      <c r="E376" s="75">
        <v>26324.42</v>
      </c>
    </row>
    <row r="377" spans="1:5" x14ac:dyDescent="0.2">
      <c r="A377" s="75">
        <v>2012</v>
      </c>
      <c r="B377" s="75" t="s">
        <v>332</v>
      </c>
      <c r="C377" s="75" t="s">
        <v>349</v>
      </c>
      <c r="D377" s="75">
        <v>23057.29</v>
      </c>
      <c r="E377" s="75">
        <v>26364.31</v>
      </c>
    </row>
    <row r="378" spans="1:5" x14ac:dyDescent="0.2">
      <c r="A378" s="75">
        <v>2012</v>
      </c>
      <c r="B378" s="75" t="s">
        <v>332</v>
      </c>
      <c r="C378" s="75" t="s">
        <v>344</v>
      </c>
      <c r="D378" s="75">
        <v>17107.52</v>
      </c>
      <c r="E378" s="75">
        <v>20905.63</v>
      </c>
    </row>
    <row r="379" spans="1:5" x14ac:dyDescent="0.2">
      <c r="A379" s="75">
        <v>2012</v>
      </c>
      <c r="B379" s="75" t="s">
        <v>332</v>
      </c>
      <c r="C379" s="75" t="s">
        <v>354</v>
      </c>
      <c r="D379" s="75">
        <v>23586.73</v>
      </c>
      <c r="E379" s="75">
        <v>23599.73</v>
      </c>
    </row>
    <row r="380" spans="1:5" x14ac:dyDescent="0.2">
      <c r="A380" s="75">
        <v>2013</v>
      </c>
      <c r="B380" s="75" t="s">
        <v>332</v>
      </c>
      <c r="C380" s="75" t="s">
        <v>345</v>
      </c>
      <c r="D380" s="75">
        <v>21611.07</v>
      </c>
      <c r="E380" s="75">
        <v>24872.41</v>
      </c>
    </row>
    <row r="381" spans="1:5" x14ac:dyDescent="0.2">
      <c r="A381" s="75">
        <v>2013</v>
      </c>
      <c r="B381" s="75" t="s">
        <v>332</v>
      </c>
      <c r="C381" s="75" t="s">
        <v>355</v>
      </c>
      <c r="D381" s="75">
        <v>24128.21</v>
      </c>
      <c r="E381" s="75">
        <v>27663.39</v>
      </c>
    </row>
    <row r="382" spans="1:5" x14ac:dyDescent="0.2">
      <c r="A382" s="75">
        <v>2013</v>
      </c>
      <c r="B382" s="75" t="s">
        <v>332</v>
      </c>
      <c r="C382" s="75" t="s">
        <v>344</v>
      </c>
      <c r="D382" s="75">
        <v>13650.81</v>
      </c>
      <c r="E382" s="75">
        <v>17302.349999999999</v>
      </c>
    </row>
    <row r="383" spans="1:5" x14ac:dyDescent="0.2">
      <c r="A383" s="75">
        <v>2013</v>
      </c>
      <c r="B383" s="75" t="s">
        <v>332</v>
      </c>
      <c r="C383" s="75" t="s">
        <v>350</v>
      </c>
      <c r="D383" s="75">
        <v>16127.68</v>
      </c>
      <c r="E383" s="75">
        <v>20446.14</v>
      </c>
    </row>
    <row r="384" spans="1:5" x14ac:dyDescent="0.2">
      <c r="A384" s="75">
        <v>2013</v>
      </c>
      <c r="B384" s="75" t="s">
        <v>332</v>
      </c>
      <c r="C384" s="75" t="s">
        <v>351</v>
      </c>
      <c r="D384" s="75">
        <v>15110.74</v>
      </c>
      <c r="E384" s="75">
        <v>19949.7</v>
      </c>
    </row>
    <row r="385" spans="1:5" x14ac:dyDescent="0.2">
      <c r="A385" s="75">
        <v>2013</v>
      </c>
      <c r="B385" s="75" t="s">
        <v>332</v>
      </c>
      <c r="C385" s="75" t="s">
        <v>349</v>
      </c>
      <c r="D385" s="75">
        <v>22380.44</v>
      </c>
      <c r="E385" s="75">
        <v>25057.21</v>
      </c>
    </row>
    <row r="386" spans="1:5" x14ac:dyDescent="0.2">
      <c r="A386" s="75">
        <v>2013</v>
      </c>
      <c r="B386" s="75" t="s">
        <v>332</v>
      </c>
      <c r="C386" s="75" t="s">
        <v>354</v>
      </c>
      <c r="D386" s="75">
        <v>21432.69</v>
      </c>
      <c r="E386" s="75">
        <v>22588.43</v>
      </c>
    </row>
    <row r="387" spans="1:5" x14ac:dyDescent="0.2">
      <c r="A387" s="75">
        <v>2014</v>
      </c>
      <c r="B387" s="75" t="s">
        <v>332</v>
      </c>
      <c r="C387" s="75" t="s">
        <v>351</v>
      </c>
      <c r="D387" s="75">
        <v>15281.62</v>
      </c>
      <c r="E387" s="75">
        <v>20302.240000000002</v>
      </c>
    </row>
    <row r="388" spans="1:5" x14ac:dyDescent="0.2">
      <c r="A388" s="75">
        <v>2014</v>
      </c>
      <c r="B388" s="75" t="s">
        <v>332</v>
      </c>
      <c r="C388" s="75" t="s">
        <v>349</v>
      </c>
      <c r="D388" s="75">
        <v>22780.799999999999</v>
      </c>
      <c r="E388" s="75">
        <v>26380.03</v>
      </c>
    </row>
    <row r="389" spans="1:5" x14ac:dyDescent="0.2">
      <c r="A389" s="75">
        <v>2014</v>
      </c>
      <c r="B389" s="75" t="s">
        <v>332</v>
      </c>
      <c r="C389" s="75" t="s">
        <v>344</v>
      </c>
      <c r="D389" s="75">
        <v>14675.5</v>
      </c>
      <c r="E389" s="75">
        <v>17016.46</v>
      </c>
    </row>
    <row r="390" spans="1:5" x14ac:dyDescent="0.2">
      <c r="A390" s="75">
        <v>2014</v>
      </c>
      <c r="B390" s="75" t="s">
        <v>332</v>
      </c>
      <c r="C390" s="75" t="s">
        <v>350</v>
      </c>
      <c r="D390" s="75">
        <v>16887.169999999998</v>
      </c>
      <c r="E390" s="75">
        <v>20853.64</v>
      </c>
    </row>
    <row r="391" spans="1:5" x14ac:dyDescent="0.2">
      <c r="A391" s="75">
        <v>2014</v>
      </c>
      <c r="B391" s="75" t="s">
        <v>332</v>
      </c>
      <c r="C391" s="75" t="s">
        <v>354</v>
      </c>
      <c r="D391" s="75">
        <v>22496.25</v>
      </c>
      <c r="E391" s="75">
        <v>23117.200000000001</v>
      </c>
    </row>
    <row r="392" spans="1:5" x14ac:dyDescent="0.2">
      <c r="A392" s="75">
        <v>2014</v>
      </c>
      <c r="B392" s="75" t="s">
        <v>332</v>
      </c>
      <c r="C392" s="75" t="s">
        <v>345</v>
      </c>
      <c r="D392" s="75">
        <v>23149.61</v>
      </c>
      <c r="E392" s="75">
        <v>26217.94</v>
      </c>
    </row>
    <row r="393" spans="1:5" x14ac:dyDescent="0.2">
      <c r="A393" s="75">
        <v>2014</v>
      </c>
      <c r="B393" s="75" t="s">
        <v>332</v>
      </c>
      <c r="C393" s="75" t="s">
        <v>355</v>
      </c>
      <c r="D393" s="75">
        <v>27794.11</v>
      </c>
      <c r="E393" s="75">
        <v>29490.240000000002</v>
      </c>
    </row>
    <row r="394" spans="1:5" x14ac:dyDescent="0.2">
      <c r="A394" s="75">
        <v>2015</v>
      </c>
      <c r="B394" s="75" t="s">
        <v>332</v>
      </c>
      <c r="C394" s="75" t="s">
        <v>344</v>
      </c>
      <c r="D394" s="75">
        <v>15223.1</v>
      </c>
      <c r="E394" s="75">
        <v>17405.599999999999</v>
      </c>
    </row>
    <row r="395" spans="1:5" x14ac:dyDescent="0.2">
      <c r="A395" s="75">
        <v>2015</v>
      </c>
      <c r="B395" s="75" t="s">
        <v>332</v>
      </c>
      <c r="C395" s="75" t="s">
        <v>351</v>
      </c>
      <c r="D395" s="75">
        <v>16241.48</v>
      </c>
      <c r="E395" s="75">
        <v>20529.060000000001</v>
      </c>
    </row>
    <row r="396" spans="1:5" x14ac:dyDescent="0.2">
      <c r="A396" s="75">
        <v>2015</v>
      </c>
      <c r="B396" s="75" t="s">
        <v>332</v>
      </c>
      <c r="C396" s="75" t="s">
        <v>350</v>
      </c>
      <c r="D396" s="75">
        <v>18023.45</v>
      </c>
      <c r="E396" s="75">
        <v>21950.51</v>
      </c>
    </row>
    <row r="397" spans="1:5" x14ac:dyDescent="0.2">
      <c r="A397" s="75">
        <v>2015</v>
      </c>
      <c r="B397" s="75" t="s">
        <v>332</v>
      </c>
      <c r="C397" s="75" t="s">
        <v>354</v>
      </c>
      <c r="D397" s="75">
        <v>21463.919999999998</v>
      </c>
      <c r="E397" s="75">
        <v>23739.17</v>
      </c>
    </row>
    <row r="398" spans="1:5" x14ac:dyDescent="0.2">
      <c r="A398" s="75">
        <v>2015</v>
      </c>
      <c r="B398" s="75" t="s">
        <v>332</v>
      </c>
      <c r="C398" s="75" t="s">
        <v>349</v>
      </c>
      <c r="D398" s="75">
        <v>22442.31</v>
      </c>
      <c r="E398" s="75">
        <v>25638.48</v>
      </c>
    </row>
    <row r="399" spans="1:5" x14ac:dyDescent="0.2">
      <c r="A399" s="75">
        <v>2015</v>
      </c>
      <c r="B399" s="75" t="s">
        <v>332</v>
      </c>
      <c r="C399" s="75" t="s">
        <v>355</v>
      </c>
      <c r="D399" s="75">
        <v>26936.22</v>
      </c>
      <c r="E399" s="75">
        <v>28771.88</v>
      </c>
    </row>
    <row r="400" spans="1:5" x14ac:dyDescent="0.2">
      <c r="A400" s="75">
        <v>2015</v>
      </c>
      <c r="B400" s="75" t="s">
        <v>332</v>
      </c>
      <c r="C400" s="75" t="s">
        <v>345</v>
      </c>
      <c r="D400" s="75">
        <v>23648.2</v>
      </c>
      <c r="E400" s="75">
        <v>26794.49</v>
      </c>
    </row>
    <row r="401" spans="1:5" x14ac:dyDescent="0.2">
      <c r="A401" s="75">
        <v>2016</v>
      </c>
      <c r="B401" s="75" t="s">
        <v>332</v>
      </c>
      <c r="C401" s="75" t="s">
        <v>349</v>
      </c>
      <c r="D401" s="75">
        <v>22816.67</v>
      </c>
      <c r="E401" s="75">
        <v>27350.23</v>
      </c>
    </row>
    <row r="402" spans="1:5" x14ac:dyDescent="0.2">
      <c r="A402" s="75">
        <v>2016</v>
      </c>
      <c r="B402" s="75" t="s">
        <v>332</v>
      </c>
      <c r="C402" s="75" t="s">
        <v>354</v>
      </c>
      <c r="D402" s="75">
        <v>23086.44</v>
      </c>
      <c r="E402" s="75">
        <v>24911.43</v>
      </c>
    </row>
    <row r="403" spans="1:5" x14ac:dyDescent="0.2">
      <c r="A403" s="75">
        <v>2016</v>
      </c>
      <c r="B403" s="75" t="s">
        <v>332</v>
      </c>
      <c r="C403" s="75" t="s">
        <v>351</v>
      </c>
      <c r="D403" s="75">
        <v>16661.05</v>
      </c>
      <c r="E403" s="75">
        <v>20943.490000000002</v>
      </c>
    </row>
    <row r="404" spans="1:5" x14ac:dyDescent="0.2">
      <c r="A404" s="75">
        <v>2016</v>
      </c>
      <c r="B404" s="75" t="s">
        <v>332</v>
      </c>
      <c r="C404" s="75" t="s">
        <v>345</v>
      </c>
      <c r="D404" s="75">
        <v>24679.06</v>
      </c>
      <c r="E404" s="75">
        <v>28053.62</v>
      </c>
    </row>
    <row r="405" spans="1:5" x14ac:dyDescent="0.2">
      <c r="A405" s="75">
        <v>2016</v>
      </c>
      <c r="B405" s="75" t="s">
        <v>332</v>
      </c>
      <c r="C405" s="75" t="s">
        <v>355</v>
      </c>
      <c r="D405" s="75">
        <v>25966.52</v>
      </c>
      <c r="E405" s="75">
        <v>29300.1</v>
      </c>
    </row>
    <row r="406" spans="1:5" x14ac:dyDescent="0.2">
      <c r="A406" s="75">
        <v>2016</v>
      </c>
      <c r="B406" s="75" t="s">
        <v>332</v>
      </c>
      <c r="C406" s="75" t="s">
        <v>344</v>
      </c>
      <c r="D406" s="75">
        <v>16250.08</v>
      </c>
      <c r="E406" s="75">
        <v>18593.16</v>
      </c>
    </row>
    <row r="407" spans="1:5" x14ac:dyDescent="0.2">
      <c r="A407" s="75">
        <v>2016</v>
      </c>
      <c r="B407" s="75" t="s">
        <v>332</v>
      </c>
      <c r="C407" s="75" t="s">
        <v>350</v>
      </c>
      <c r="D407" s="75">
        <v>18499.32</v>
      </c>
      <c r="E407" s="75">
        <v>23007.71</v>
      </c>
    </row>
    <row r="408" spans="1:5" x14ac:dyDescent="0.2">
      <c r="A408" s="75">
        <v>2017</v>
      </c>
      <c r="B408" s="75" t="s">
        <v>332</v>
      </c>
      <c r="C408" s="75" t="s">
        <v>349</v>
      </c>
      <c r="D408" s="75">
        <v>22719.18</v>
      </c>
      <c r="E408" s="75">
        <v>25755.65</v>
      </c>
    </row>
    <row r="409" spans="1:5" x14ac:dyDescent="0.2">
      <c r="A409" s="75">
        <v>2017</v>
      </c>
      <c r="B409" s="75" t="s">
        <v>332</v>
      </c>
      <c r="C409" s="75" t="s">
        <v>344</v>
      </c>
      <c r="D409" s="75">
        <v>16430.16</v>
      </c>
      <c r="E409" s="75">
        <v>18592.419999999998</v>
      </c>
    </row>
    <row r="410" spans="1:5" x14ac:dyDescent="0.2">
      <c r="A410" s="75">
        <v>2017</v>
      </c>
      <c r="B410" s="75" t="s">
        <v>332</v>
      </c>
      <c r="C410" s="75" t="s">
        <v>354</v>
      </c>
      <c r="D410" s="75">
        <v>26534.799999999999</v>
      </c>
      <c r="E410" s="75">
        <v>27698.82</v>
      </c>
    </row>
    <row r="411" spans="1:5" x14ac:dyDescent="0.2">
      <c r="A411" s="75">
        <v>2017</v>
      </c>
      <c r="B411" s="75" t="s">
        <v>332</v>
      </c>
      <c r="C411" s="75" t="s">
        <v>350</v>
      </c>
      <c r="D411" s="75">
        <v>17352.07</v>
      </c>
      <c r="E411" s="75">
        <v>20698.09</v>
      </c>
    </row>
    <row r="412" spans="1:5" x14ac:dyDescent="0.2">
      <c r="A412" s="75">
        <v>2017</v>
      </c>
      <c r="B412" s="75" t="s">
        <v>332</v>
      </c>
      <c r="C412" s="75" t="s">
        <v>351</v>
      </c>
      <c r="D412" s="75">
        <v>16139.3</v>
      </c>
      <c r="E412" s="75">
        <v>20292.54</v>
      </c>
    </row>
    <row r="413" spans="1:5" x14ac:dyDescent="0.2">
      <c r="A413" s="75">
        <v>2017</v>
      </c>
      <c r="B413" s="75" t="s">
        <v>332</v>
      </c>
      <c r="C413" s="75" t="s">
        <v>355</v>
      </c>
      <c r="D413" s="75">
        <v>28481.62</v>
      </c>
      <c r="E413" s="75">
        <v>30956.78</v>
      </c>
    </row>
    <row r="414" spans="1:5" x14ac:dyDescent="0.2">
      <c r="A414" s="75">
        <v>2017</v>
      </c>
      <c r="B414" s="75" t="s">
        <v>332</v>
      </c>
      <c r="C414" s="75" t="s">
        <v>345</v>
      </c>
      <c r="D414" s="75">
        <v>23536.51</v>
      </c>
      <c r="E414" s="75">
        <v>26705.48</v>
      </c>
    </row>
    <row r="415" spans="1:5" x14ac:dyDescent="0.2">
      <c r="A415" s="75">
        <v>2018</v>
      </c>
      <c r="B415" s="75" t="s">
        <v>332</v>
      </c>
      <c r="C415" s="75" t="s">
        <v>345</v>
      </c>
      <c r="D415" s="75">
        <v>26390.7</v>
      </c>
      <c r="E415" s="75">
        <v>27421.95</v>
      </c>
    </row>
    <row r="416" spans="1:5" x14ac:dyDescent="0.2">
      <c r="A416" s="75">
        <v>2018</v>
      </c>
      <c r="B416" s="75" t="s">
        <v>332</v>
      </c>
      <c r="C416" s="75" t="s">
        <v>355</v>
      </c>
      <c r="D416" s="75">
        <v>31232.12</v>
      </c>
      <c r="E416" s="75">
        <v>33092.639999999999</v>
      </c>
    </row>
    <row r="417" spans="1:5" x14ac:dyDescent="0.2">
      <c r="A417" s="75">
        <v>2018</v>
      </c>
      <c r="B417" s="75" t="s">
        <v>332</v>
      </c>
      <c r="C417" s="75" t="s">
        <v>354</v>
      </c>
      <c r="D417" s="75">
        <v>27386.98</v>
      </c>
      <c r="E417" s="75">
        <v>28644.21</v>
      </c>
    </row>
    <row r="418" spans="1:5" x14ac:dyDescent="0.2">
      <c r="A418" s="75">
        <v>2018</v>
      </c>
      <c r="B418" s="75" t="s">
        <v>332</v>
      </c>
      <c r="C418" s="75" t="s">
        <v>350</v>
      </c>
      <c r="D418" s="75">
        <v>19619.59</v>
      </c>
      <c r="E418" s="75">
        <v>23686.68</v>
      </c>
    </row>
    <row r="419" spans="1:5" x14ac:dyDescent="0.2">
      <c r="A419" s="75">
        <v>2018</v>
      </c>
      <c r="B419" s="75" t="s">
        <v>332</v>
      </c>
      <c r="C419" s="75" t="s">
        <v>344</v>
      </c>
      <c r="D419" s="75">
        <v>16743.72</v>
      </c>
      <c r="E419" s="75">
        <v>19453.46</v>
      </c>
    </row>
    <row r="420" spans="1:5" x14ac:dyDescent="0.2">
      <c r="A420" s="75">
        <v>2018</v>
      </c>
      <c r="B420" s="75" t="s">
        <v>332</v>
      </c>
      <c r="C420" s="75" t="s">
        <v>351</v>
      </c>
      <c r="D420" s="75">
        <v>17701.259999999998</v>
      </c>
      <c r="E420" s="75">
        <v>21615.69</v>
      </c>
    </row>
    <row r="421" spans="1:5" x14ac:dyDescent="0.2">
      <c r="A421" s="75">
        <v>2018</v>
      </c>
      <c r="B421" s="75" t="s">
        <v>332</v>
      </c>
      <c r="C421" s="75" t="s">
        <v>349</v>
      </c>
      <c r="D421" s="75">
        <v>24885.5</v>
      </c>
      <c r="E421" s="75">
        <v>26677.79</v>
      </c>
    </row>
    <row r="422" spans="1:5" x14ac:dyDescent="0.2">
      <c r="A422" s="75">
        <v>2009</v>
      </c>
      <c r="B422" s="75" t="s">
        <v>358</v>
      </c>
      <c r="C422" s="75" t="s">
        <v>350</v>
      </c>
      <c r="D422" s="75">
        <v>8748.3310000000001</v>
      </c>
      <c r="E422" s="75">
        <v>10444.67</v>
      </c>
    </row>
    <row r="423" spans="1:5" x14ac:dyDescent="0.2">
      <c r="A423" s="75">
        <v>2009</v>
      </c>
      <c r="B423" s="75" t="s">
        <v>358</v>
      </c>
      <c r="C423" s="75" t="s">
        <v>344</v>
      </c>
      <c r="D423" s="75">
        <v>15749.91</v>
      </c>
      <c r="E423" s="75">
        <v>19297.95</v>
      </c>
    </row>
    <row r="424" spans="1:5" x14ac:dyDescent="0.2">
      <c r="A424" s="75">
        <v>2009</v>
      </c>
      <c r="B424" s="75" t="s">
        <v>358</v>
      </c>
      <c r="C424" s="75" t="s">
        <v>351</v>
      </c>
      <c r="D424" s="75">
        <v>9159.7649999999994</v>
      </c>
      <c r="E424" s="75">
        <v>10926.78</v>
      </c>
    </row>
    <row r="425" spans="1:5" x14ac:dyDescent="0.2">
      <c r="A425" s="75">
        <v>2009</v>
      </c>
      <c r="B425" s="75" t="s">
        <v>358</v>
      </c>
      <c r="C425" s="75" t="s">
        <v>345</v>
      </c>
      <c r="D425" s="75">
        <v>16508.689999999999</v>
      </c>
      <c r="E425" s="75">
        <v>17112.509999999998</v>
      </c>
    </row>
    <row r="426" spans="1:5" x14ac:dyDescent="0.2">
      <c r="A426" s="75">
        <v>2009</v>
      </c>
      <c r="B426" s="75" t="s">
        <v>358</v>
      </c>
      <c r="C426" s="75" t="s">
        <v>349</v>
      </c>
      <c r="D426" s="75">
        <v>26400.47</v>
      </c>
      <c r="E426" s="75">
        <v>22534.75</v>
      </c>
    </row>
    <row r="427" spans="1:5" x14ac:dyDescent="0.2">
      <c r="A427" s="75">
        <v>2009</v>
      </c>
      <c r="B427" s="75" t="s">
        <v>358</v>
      </c>
      <c r="C427" s="75" t="s">
        <v>354</v>
      </c>
      <c r="D427" s="75">
        <v>26447.42</v>
      </c>
      <c r="E427" s="75">
        <v>23327.439999999999</v>
      </c>
    </row>
    <row r="428" spans="1:5" x14ac:dyDescent="0.2">
      <c r="A428" s="75">
        <v>2009</v>
      </c>
      <c r="B428" s="75" t="s">
        <v>358</v>
      </c>
      <c r="C428" s="75" t="s">
        <v>355</v>
      </c>
      <c r="D428" s="75">
        <v>25173.16</v>
      </c>
      <c r="E428" s="75">
        <v>21282.05</v>
      </c>
    </row>
    <row r="429" spans="1:5" x14ac:dyDescent="0.2">
      <c r="A429" s="75">
        <v>2010</v>
      </c>
      <c r="B429" s="75" t="s">
        <v>358</v>
      </c>
      <c r="C429" s="75" t="s">
        <v>355</v>
      </c>
      <c r="D429" s="75">
        <v>25649.54</v>
      </c>
      <c r="E429" s="75">
        <v>21215.439999999999</v>
      </c>
    </row>
    <row r="430" spans="1:5" x14ac:dyDescent="0.2">
      <c r="A430" s="75">
        <v>2010</v>
      </c>
      <c r="B430" s="75" t="s">
        <v>358</v>
      </c>
      <c r="C430" s="75" t="s">
        <v>345</v>
      </c>
      <c r="D430" s="75">
        <v>16274.85</v>
      </c>
      <c r="E430" s="75">
        <v>17569.14</v>
      </c>
    </row>
    <row r="431" spans="1:5" x14ac:dyDescent="0.2">
      <c r="A431" s="75">
        <v>2010</v>
      </c>
      <c r="B431" s="75" t="s">
        <v>358</v>
      </c>
      <c r="C431" s="75" t="s">
        <v>350</v>
      </c>
      <c r="D431" s="75">
        <v>11245.94</v>
      </c>
      <c r="E431" s="75">
        <v>17009.150000000001</v>
      </c>
    </row>
    <row r="432" spans="1:5" x14ac:dyDescent="0.2">
      <c r="A432" s="75">
        <v>2010</v>
      </c>
      <c r="B432" s="75" t="s">
        <v>358</v>
      </c>
      <c r="C432" s="75" t="s">
        <v>354</v>
      </c>
      <c r="D432" s="75">
        <v>22600.87</v>
      </c>
      <c r="E432" s="75">
        <v>18733.560000000001</v>
      </c>
    </row>
    <row r="433" spans="1:5" x14ac:dyDescent="0.2">
      <c r="A433" s="75">
        <v>2010</v>
      </c>
      <c r="B433" s="75" t="s">
        <v>358</v>
      </c>
      <c r="C433" s="75" t="s">
        <v>351</v>
      </c>
      <c r="D433" s="75">
        <v>14318.73</v>
      </c>
      <c r="E433" s="75">
        <v>16656.54</v>
      </c>
    </row>
    <row r="434" spans="1:5" x14ac:dyDescent="0.2">
      <c r="A434" s="75">
        <v>2010</v>
      </c>
      <c r="B434" s="75" t="s">
        <v>358</v>
      </c>
      <c r="C434" s="75" t="s">
        <v>344</v>
      </c>
      <c r="D434" s="75">
        <v>27172.84</v>
      </c>
      <c r="E434" s="75">
        <v>36010.870000000003</v>
      </c>
    </row>
    <row r="435" spans="1:5" x14ac:dyDescent="0.2">
      <c r="A435" s="75">
        <v>2010</v>
      </c>
      <c r="B435" s="75" t="s">
        <v>358</v>
      </c>
      <c r="C435" s="75" t="s">
        <v>349</v>
      </c>
      <c r="D435" s="75">
        <v>20462.509999999998</v>
      </c>
      <c r="E435" s="75">
        <v>17529.72</v>
      </c>
    </row>
    <row r="436" spans="1:5" x14ac:dyDescent="0.2">
      <c r="A436" s="75">
        <v>2011</v>
      </c>
      <c r="B436" s="75" t="s">
        <v>358</v>
      </c>
      <c r="C436" s="75" t="s">
        <v>354</v>
      </c>
      <c r="D436" s="75">
        <v>22944.15</v>
      </c>
      <c r="E436" s="75">
        <v>18925.48</v>
      </c>
    </row>
    <row r="437" spans="1:5" x14ac:dyDescent="0.2">
      <c r="A437" s="75">
        <v>2011</v>
      </c>
      <c r="B437" s="75" t="s">
        <v>358</v>
      </c>
      <c r="C437" s="75" t="s">
        <v>350</v>
      </c>
      <c r="D437" s="75">
        <v>10322.18</v>
      </c>
      <c r="E437" s="75">
        <v>13175.11</v>
      </c>
    </row>
    <row r="438" spans="1:5" x14ac:dyDescent="0.2">
      <c r="A438" s="75">
        <v>2011</v>
      </c>
      <c r="B438" s="75" t="s">
        <v>358</v>
      </c>
      <c r="C438" s="75" t="s">
        <v>349</v>
      </c>
      <c r="D438" s="75">
        <v>14481.6</v>
      </c>
      <c r="E438" s="75">
        <v>15675</v>
      </c>
    </row>
    <row r="439" spans="1:5" x14ac:dyDescent="0.2">
      <c r="A439" s="75">
        <v>2011</v>
      </c>
      <c r="B439" s="75" t="s">
        <v>358</v>
      </c>
      <c r="C439" s="75" t="s">
        <v>344</v>
      </c>
      <c r="D439" s="75">
        <v>17872.400000000001</v>
      </c>
      <c r="E439" s="75">
        <v>22630.95</v>
      </c>
    </row>
    <row r="440" spans="1:5" x14ac:dyDescent="0.2">
      <c r="A440" s="75">
        <v>2011</v>
      </c>
      <c r="B440" s="75" t="s">
        <v>358</v>
      </c>
      <c r="C440" s="75" t="s">
        <v>345</v>
      </c>
      <c r="D440" s="75">
        <v>18310.28</v>
      </c>
      <c r="E440" s="75">
        <v>18067.900000000001</v>
      </c>
    </row>
    <row r="441" spans="1:5" x14ac:dyDescent="0.2">
      <c r="A441" s="75">
        <v>2011</v>
      </c>
      <c r="B441" s="75" t="s">
        <v>358</v>
      </c>
      <c r="C441" s="75" t="s">
        <v>351</v>
      </c>
      <c r="D441" s="75">
        <v>10568.79</v>
      </c>
      <c r="E441" s="75">
        <v>12141.07</v>
      </c>
    </row>
    <row r="442" spans="1:5" x14ac:dyDescent="0.2">
      <c r="A442" s="75">
        <v>2011</v>
      </c>
      <c r="B442" s="75" t="s">
        <v>358</v>
      </c>
      <c r="C442" s="75" t="s">
        <v>355</v>
      </c>
      <c r="D442" s="75">
        <v>21898.07</v>
      </c>
      <c r="E442" s="75">
        <v>22219.17</v>
      </c>
    </row>
    <row r="443" spans="1:5" x14ac:dyDescent="0.2">
      <c r="A443" s="75">
        <v>2012</v>
      </c>
      <c r="B443" s="75" t="s">
        <v>358</v>
      </c>
      <c r="C443" s="75" t="s">
        <v>351</v>
      </c>
      <c r="D443" s="75">
        <v>10362.93</v>
      </c>
      <c r="E443" s="75">
        <v>11995.85</v>
      </c>
    </row>
    <row r="444" spans="1:5" x14ac:dyDescent="0.2">
      <c r="A444" s="75">
        <v>2012</v>
      </c>
      <c r="B444" s="75" t="s">
        <v>358</v>
      </c>
      <c r="C444" s="75" t="s">
        <v>355</v>
      </c>
      <c r="D444" s="75">
        <v>26951.23</v>
      </c>
      <c r="E444" s="75">
        <v>20473.990000000002</v>
      </c>
    </row>
    <row r="445" spans="1:5" x14ac:dyDescent="0.2">
      <c r="A445" s="75">
        <v>2012</v>
      </c>
      <c r="B445" s="75" t="s">
        <v>358</v>
      </c>
      <c r="C445" s="75" t="s">
        <v>350</v>
      </c>
      <c r="D445" s="75">
        <v>11077.73</v>
      </c>
      <c r="E445" s="75">
        <v>13590.52</v>
      </c>
    </row>
    <row r="446" spans="1:5" x14ac:dyDescent="0.2">
      <c r="A446" s="75">
        <v>2012</v>
      </c>
      <c r="B446" s="75" t="s">
        <v>358</v>
      </c>
      <c r="C446" s="75" t="s">
        <v>345</v>
      </c>
      <c r="D446" s="75">
        <v>19552.87</v>
      </c>
      <c r="E446" s="75">
        <v>21422.12</v>
      </c>
    </row>
    <row r="447" spans="1:5" x14ac:dyDescent="0.2">
      <c r="A447" s="75">
        <v>2012</v>
      </c>
      <c r="B447" s="75" t="s">
        <v>358</v>
      </c>
      <c r="C447" s="75" t="s">
        <v>354</v>
      </c>
      <c r="D447" s="75">
        <v>24899.72</v>
      </c>
      <c r="E447" s="75">
        <v>19570.189999999999</v>
      </c>
    </row>
    <row r="448" spans="1:5" x14ac:dyDescent="0.2">
      <c r="A448" s="75">
        <v>2012</v>
      </c>
      <c r="B448" s="75" t="s">
        <v>358</v>
      </c>
      <c r="C448" s="75" t="s">
        <v>349</v>
      </c>
      <c r="D448" s="75">
        <v>17563.91</v>
      </c>
      <c r="E448" s="75">
        <v>18151.11</v>
      </c>
    </row>
    <row r="449" spans="1:5" x14ac:dyDescent="0.2">
      <c r="A449" s="75">
        <v>2012</v>
      </c>
      <c r="B449" s="75" t="s">
        <v>358</v>
      </c>
      <c r="C449" s="75" t="s">
        <v>344</v>
      </c>
      <c r="D449" s="75">
        <v>19714.12</v>
      </c>
      <c r="E449" s="75">
        <v>25776.36</v>
      </c>
    </row>
    <row r="450" spans="1:5" x14ac:dyDescent="0.2">
      <c r="A450" s="75">
        <v>2013</v>
      </c>
      <c r="B450" s="75" t="s">
        <v>358</v>
      </c>
      <c r="C450" s="75" t="s">
        <v>345</v>
      </c>
      <c r="D450" s="75">
        <v>21585.65</v>
      </c>
      <c r="E450" s="75">
        <v>21388.62</v>
      </c>
    </row>
    <row r="451" spans="1:5" x14ac:dyDescent="0.2">
      <c r="A451" s="75">
        <v>2013</v>
      </c>
      <c r="B451" s="75" t="s">
        <v>358</v>
      </c>
      <c r="C451" s="75" t="s">
        <v>355</v>
      </c>
      <c r="D451" s="75">
        <v>28855.25</v>
      </c>
      <c r="E451" s="75">
        <v>25046.69</v>
      </c>
    </row>
    <row r="452" spans="1:5" x14ac:dyDescent="0.2">
      <c r="A452" s="75">
        <v>2013</v>
      </c>
      <c r="B452" s="75" t="s">
        <v>358</v>
      </c>
      <c r="C452" s="75" t="s">
        <v>350</v>
      </c>
      <c r="D452" s="75">
        <v>10411.9</v>
      </c>
      <c r="E452" s="75">
        <v>13999.11</v>
      </c>
    </row>
    <row r="453" spans="1:5" x14ac:dyDescent="0.2">
      <c r="A453" s="75">
        <v>2013</v>
      </c>
      <c r="B453" s="75" t="s">
        <v>358</v>
      </c>
      <c r="C453" s="75" t="s">
        <v>349</v>
      </c>
      <c r="D453" s="75">
        <v>15851.88</v>
      </c>
      <c r="E453" s="75">
        <v>19524.61</v>
      </c>
    </row>
    <row r="454" spans="1:5" x14ac:dyDescent="0.2">
      <c r="A454" s="75">
        <v>2013</v>
      </c>
      <c r="B454" s="75" t="s">
        <v>358</v>
      </c>
      <c r="C454" s="75" t="s">
        <v>354</v>
      </c>
      <c r="D454" s="75">
        <v>27630.38</v>
      </c>
      <c r="E454" s="75">
        <v>20937.96</v>
      </c>
    </row>
    <row r="455" spans="1:5" x14ac:dyDescent="0.2">
      <c r="A455" s="75">
        <v>2013</v>
      </c>
      <c r="B455" s="75" t="s">
        <v>358</v>
      </c>
      <c r="C455" s="75" t="s">
        <v>351</v>
      </c>
      <c r="D455" s="75">
        <v>10553.2</v>
      </c>
      <c r="E455" s="75">
        <v>14766.86</v>
      </c>
    </row>
    <row r="456" spans="1:5" x14ac:dyDescent="0.2">
      <c r="A456" s="75">
        <v>2013</v>
      </c>
      <c r="B456" s="75" t="s">
        <v>358</v>
      </c>
      <c r="C456" s="75" t="s">
        <v>344</v>
      </c>
      <c r="D456" s="75">
        <v>14509</v>
      </c>
      <c r="E456" s="75">
        <v>20175.47</v>
      </c>
    </row>
    <row r="457" spans="1:5" x14ac:dyDescent="0.2">
      <c r="A457" s="75">
        <v>2014</v>
      </c>
      <c r="B457" s="75" t="s">
        <v>358</v>
      </c>
      <c r="C457" s="75" t="s">
        <v>351</v>
      </c>
      <c r="D457" s="75">
        <v>11011.02</v>
      </c>
      <c r="E457" s="75">
        <v>15114.95</v>
      </c>
    </row>
    <row r="458" spans="1:5" x14ac:dyDescent="0.2">
      <c r="A458" s="75">
        <v>2014</v>
      </c>
      <c r="B458" s="75" t="s">
        <v>358</v>
      </c>
      <c r="C458" s="75" t="s">
        <v>350</v>
      </c>
      <c r="D458" s="75">
        <v>11040.91</v>
      </c>
      <c r="E458" s="75">
        <v>15556.52</v>
      </c>
    </row>
    <row r="459" spans="1:5" x14ac:dyDescent="0.2">
      <c r="A459" s="75">
        <v>2014</v>
      </c>
      <c r="B459" s="75" t="s">
        <v>358</v>
      </c>
      <c r="C459" s="75" t="s">
        <v>355</v>
      </c>
      <c r="D459" s="75">
        <v>29079.29</v>
      </c>
      <c r="E459" s="75">
        <v>27920.880000000001</v>
      </c>
    </row>
    <row r="460" spans="1:5" x14ac:dyDescent="0.2">
      <c r="A460" s="75">
        <v>2014</v>
      </c>
      <c r="B460" s="75" t="s">
        <v>358</v>
      </c>
      <c r="C460" s="75" t="s">
        <v>354</v>
      </c>
      <c r="D460" s="75">
        <v>29126.03</v>
      </c>
      <c r="E460" s="75">
        <v>21589.27</v>
      </c>
    </row>
    <row r="461" spans="1:5" x14ac:dyDescent="0.2">
      <c r="A461" s="75">
        <v>2014</v>
      </c>
      <c r="B461" s="75" t="s">
        <v>358</v>
      </c>
      <c r="C461" s="75" t="s">
        <v>344</v>
      </c>
      <c r="D461" s="75">
        <v>14074.06</v>
      </c>
      <c r="E461" s="75">
        <v>19464.150000000001</v>
      </c>
    </row>
    <row r="462" spans="1:5" x14ac:dyDescent="0.2">
      <c r="A462" s="75">
        <v>2014</v>
      </c>
      <c r="B462" s="75" t="s">
        <v>358</v>
      </c>
      <c r="C462" s="75" t="s">
        <v>345</v>
      </c>
      <c r="D462" s="75">
        <v>18976.830000000002</v>
      </c>
      <c r="E462" s="75">
        <v>21235.07</v>
      </c>
    </row>
    <row r="463" spans="1:5" x14ac:dyDescent="0.2">
      <c r="A463" s="75">
        <v>2014</v>
      </c>
      <c r="B463" s="75" t="s">
        <v>358</v>
      </c>
      <c r="C463" s="75" t="s">
        <v>349</v>
      </c>
      <c r="D463" s="75">
        <v>16303.37</v>
      </c>
      <c r="E463" s="75">
        <v>22310.39</v>
      </c>
    </row>
    <row r="464" spans="1:5" x14ac:dyDescent="0.2">
      <c r="A464" s="75">
        <v>2015</v>
      </c>
      <c r="B464" s="75" t="s">
        <v>358</v>
      </c>
      <c r="C464" s="75" t="s">
        <v>349</v>
      </c>
      <c r="D464" s="75">
        <v>17174.63</v>
      </c>
      <c r="E464" s="75">
        <v>21857.97</v>
      </c>
    </row>
    <row r="465" spans="1:5" x14ac:dyDescent="0.2">
      <c r="A465" s="75">
        <v>2015</v>
      </c>
      <c r="B465" s="75" t="s">
        <v>358</v>
      </c>
      <c r="C465" s="75" t="s">
        <v>354</v>
      </c>
      <c r="D465" s="75">
        <v>28420.52</v>
      </c>
      <c r="E465" s="75">
        <v>22624.03</v>
      </c>
    </row>
    <row r="466" spans="1:5" x14ac:dyDescent="0.2">
      <c r="A466" s="75">
        <v>2015</v>
      </c>
      <c r="B466" s="75" t="s">
        <v>358</v>
      </c>
      <c r="C466" s="75" t="s">
        <v>345</v>
      </c>
      <c r="D466" s="75">
        <v>15588.06</v>
      </c>
      <c r="E466" s="75">
        <v>20587.82</v>
      </c>
    </row>
    <row r="467" spans="1:5" x14ac:dyDescent="0.2">
      <c r="A467" s="75">
        <v>2015</v>
      </c>
      <c r="B467" s="75" t="s">
        <v>358</v>
      </c>
      <c r="C467" s="75" t="s">
        <v>344</v>
      </c>
      <c r="D467" s="75">
        <v>13955.02</v>
      </c>
      <c r="E467" s="75">
        <v>19627.7</v>
      </c>
    </row>
    <row r="468" spans="1:5" x14ac:dyDescent="0.2">
      <c r="A468" s="75">
        <v>2015</v>
      </c>
      <c r="B468" s="75" t="s">
        <v>358</v>
      </c>
      <c r="C468" s="75" t="s">
        <v>355</v>
      </c>
      <c r="D468" s="75">
        <v>29182.89</v>
      </c>
      <c r="E468" s="75">
        <v>26950.74</v>
      </c>
    </row>
    <row r="469" spans="1:5" x14ac:dyDescent="0.2">
      <c r="A469" s="75">
        <v>2015</v>
      </c>
      <c r="B469" s="75" t="s">
        <v>358</v>
      </c>
      <c r="C469" s="75" t="s">
        <v>351</v>
      </c>
      <c r="D469" s="75">
        <v>10111.25</v>
      </c>
      <c r="E469" s="75">
        <v>15137.21</v>
      </c>
    </row>
    <row r="470" spans="1:5" x14ac:dyDescent="0.2">
      <c r="A470" s="75">
        <v>2015</v>
      </c>
      <c r="B470" s="75" t="s">
        <v>358</v>
      </c>
      <c r="C470" s="75" t="s">
        <v>350</v>
      </c>
      <c r="D470" s="75">
        <v>11066.42</v>
      </c>
      <c r="E470" s="75">
        <v>16067.92</v>
      </c>
    </row>
    <row r="471" spans="1:5" x14ac:dyDescent="0.2">
      <c r="A471" s="75">
        <v>2016</v>
      </c>
      <c r="B471" s="75" t="s">
        <v>358</v>
      </c>
      <c r="C471" s="75" t="s">
        <v>349</v>
      </c>
      <c r="D471" s="75">
        <v>18043.349999999999</v>
      </c>
      <c r="E471" s="75">
        <v>22558.34</v>
      </c>
    </row>
    <row r="472" spans="1:5" x14ac:dyDescent="0.2">
      <c r="A472" s="75">
        <v>2016</v>
      </c>
      <c r="B472" s="75" t="s">
        <v>358</v>
      </c>
      <c r="C472" s="75" t="s">
        <v>344</v>
      </c>
      <c r="D472" s="75">
        <v>14425.46</v>
      </c>
      <c r="E472" s="75">
        <v>20874.47</v>
      </c>
    </row>
    <row r="473" spans="1:5" x14ac:dyDescent="0.2">
      <c r="A473" s="75">
        <v>2016</v>
      </c>
      <c r="B473" s="75" t="s">
        <v>358</v>
      </c>
      <c r="C473" s="75" t="s">
        <v>354</v>
      </c>
      <c r="D473" s="75">
        <v>29939.71</v>
      </c>
      <c r="E473" s="75">
        <v>23181.55</v>
      </c>
    </row>
    <row r="474" spans="1:5" x14ac:dyDescent="0.2">
      <c r="A474" s="75">
        <v>2016</v>
      </c>
      <c r="B474" s="75" t="s">
        <v>358</v>
      </c>
      <c r="C474" s="75" t="s">
        <v>350</v>
      </c>
      <c r="D474" s="75">
        <v>10487.62</v>
      </c>
      <c r="E474" s="75">
        <v>16541.16</v>
      </c>
    </row>
    <row r="475" spans="1:5" x14ac:dyDescent="0.2">
      <c r="A475" s="75">
        <v>2016</v>
      </c>
      <c r="B475" s="75" t="s">
        <v>358</v>
      </c>
      <c r="C475" s="75" t="s">
        <v>351</v>
      </c>
      <c r="D475" s="75">
        <v>10696.19</v>
      </c>
      <c r="E475" s="75">
        <v>15827.89</v>
      </c>
    </row>
    <row r="476" spans="1:5" x14ac:dyDescent="0.2">
      <c r="A476" s="75">
        <v>2016</v>
      </c>
      <c r="B476" s="75" t="s">
        <v>358</v>
      </c>
      <c r="C476" s="75" t="s">
        <v>355</v>
      </c>
      <c r="D476" s="75">
        <v>29512.13</v>
      </c>
      <c r="E476" s="75">
        <v>26908</v>
      </c>
    </row>
    <row r="477" spans="1:5" x14ac:dyDescent="0.2">
      <c r="A477" s="75">
        <v>2016</v>
      </c>
      <c r="B477" s="75" t="s">
        <v>358</v>
      </c>
      <c r="C477" s="75" t="s">
        <v>345</v>
      </c>
      <c r="D477" s="75">
        <v>21454.1</v>
      </c>
      <c r="E477" s="75">
        <v>23149.34</v>
      </c>
    </row>
    <row r="478" spans="1:5" x14ac:dyDescent="0.2">
      <c r="A478" s="75">
        <v>2017</v>
      </c>
      <c r="B478" s="75" t="s">
        <v>358</v>
      </c>
      <c r="C478" s="75" t="s">
        <v>345</v>
      </c>
      <c r="D478" s="75">
        <v>15704.19</v>
      </c>
      <c r="E478" s="75">
        <v>20357.830000000002</v>
      </c>
    </row>
    <row r="479" spans="1:5" x14ac:dyDescent="0.2">
      <c r="A479" s="75">
        <v>2017</v>
      </c>
      <c r="B479" s="75" t="s">
        <v>358</v>
      </c>
      <c r="C479" s="75" t="s">
        <v>354</v>
      </c>
      <c r="D479" s="75">
        <v>27415.13</v>
      </c>
      <c r="E479" s="75">
        <v>21999.55</v>
      </c>
    </row>
    <row r="480" spans="1:5" x14ac:dyDescent="0.2">
      <c r="A480" s="75">
        <v>2017</v>
      </c>
      <c r="B480" s="75" t="s">
        <v>358</v>
      </c>
      <c r="C480" s="75" t="s">
        <v>350</v>
      </c>
      <c r="D480" s="75">
        <v>8831.6129999999994</v>
      </c>
      <c r="E480" s="75">
        <v>12660.77</v>
      </c>
    </row>
    <row r="481" spans="1:5" x14ac:dyDescent="0.2">
      <c r="A481" s="75">
        <v>2017</v>
      </c>
      <c r="B481" s="75" t="s">
        <v>358</v>
      </c>
      <c r="C481" s="75" t="s">
        <v>355</v>
      </c>
      <c r="D481" s="75">
        <v>24337.52</v>
      </c>
      <c r="E481" s="75">
        <v>26490.18</v>
      </c>
    </row>
    <row r="482" spans="1:5" x14ac:dyDescent="0.2">
      <c r="A482" s="75">
        <v>2017</v>
      </c>
      <c r="B482" s="75" t="s">
        <v>358</v>
      </c>
      <c r="C482" s="75" t="s">
        <v>351</v>
      </c>
      <c r="D482" s="75">
        <v>9758.4259999999995</v>
      </c>
      <c r="E482" s="75">
        <v>14836.49</v>
      </c>
    </row>
    <row r="483" spans="1:5" x14ac:dyDescent="0.2">
      <c r="A483" s="75">
        <v>2017</v>
      </c>
      <c r="B483" s="75" t="s">
        <v>358</v>
      </c>
      <c r="C483" s="75" t="s">
        <v>344</v>
      </c>
      <c r="D483" s="75">
        <v>13361.51</v>
      </c>
      <c r="E483" s="75">
        <v>19168.52</v>
      </c>
    </row>
    <row r="484" spans="1:5" x14ac:dyDescent="0.2">
      <c r="A484" s="75">
        <v>2017</v>
      </c>
      <c r="B484" s="75" t="s">
        <v>358</v>
      </c>
      <c r="C484" s="75" t="s">
        <v>349</v>
      </c>
      <c r="D484" s="75">
        <v>16703.07</v>
      </c>
      <c r="E484" s="75">
        <v>20533.71</v>
      </c>
    </row>
    <row r="485" spans="1:5" x14ac:dyDescent="0.2">
      <c r="A485" s="75">
        <v>2018</v>
      </c>
      <c r="B485" s="75" t="s">
        <v>358</v>
      </c>
      <c r="C485" s="75" t="s">
        <v>351</v>
      </c>
      <c r="D485" s="75">
        <v>10521.13</v>
      </c>
      <c r="E485" s="75">
        <v>15637.17</v>
      </c>
    </row>
    <row r="486" spans="1:5" x14ac:dyDescent="0.2">
      <c r="A486" s="75">
        <v>2018</v>
      </c>
      <c r="B486" s="75" t="s">
        <v>358</v>
      </c>
      <c r="C486" s="75" t="s">
        <v>355</v>
      </c>
      <c r="D486" s="75">
        <v>27342.85</v>
      </c>
      <c r="E486" s="75">
        <v>27102.27</v>
      </c>
    </row>
    <row r="487" spans="1:5" x14ac:dyDescent="0.2">
      <c r="A487" s="75">
        <v>2018</v>
      </c>
      <c r="B487" s="75" t="s">
        <v>358</v>
      </c>
      <c r="C487" s="75" t="s">
        <v>350</v>
      </c>
      <c r="D487" s="75">
        <v>9733.1170000000002</v>
      </c>
      <c r="E487" s="75">
        <v>14659.07</v>
      </c>
    </row>
    <row r="488" spans="1:5" x14ac:dyDescent="0.2">
      <c r="A488" s="75">
        <v>2018</v>
      </c>
      <c r="B488" s="75" t="s">
        <v>358</v>
      </c>
      <c r="C488" s="75" t="s">
        <v>349</v>
      </c>
      <c r="D488" s="75">
        <v>18549.13</v>
      </c>
      <c r="E488" s="75">
        <v>21356.85</v>
      </c>
    </row>
    <row r="489" spans="1:5" x14ac:dyDescent="0.2">
      <c r="A489" s="75">
        <v>2018</v>
      </c>
      <c r="B489" s="75" t="s">
        <v>358</v>
      </c>
      <c r="C489" s="75" t="s">
        <v>345</v>
      </c>
      <c r="D489" s="75">
        <v>20506.27</v>
      </c>
      <c r="E489" s="75">
        <v>22351.96</v>
      </c>
    </row>
    <row r="490" spans="1:5" x14ac:dyDescent="0.2">
      <c r="A490" s="75">
        <v>2018</v>
      </c>
      <c r="B490" s="75" t="s">
        <v>358</v>
      </c>
      <c r="C490" s="75" t="s">
        <v>344</v>
      </c>
      <c r="D490" s="75">
        <v>13620.52</v>
      </c>
      <c r="E490" s="75">
        <v>20507.09</v>
      </c>
    </row>
    <row r="491" spans="1:5" x14ac:dyDescent="0.2">
      <c r="A491" s="75">
        <v>2018</v>
      </c>
      <c r="B491" s="75" t="s">
        <v>358</v>
      </c>
      <c r="C491" s="75" t="s">
        <v>354</v>
      </c>
      <c r="D491" s="75">
        <v>27138.43</v>
      </c>
      <c r="E491" s="75">
        <v>21966.28</v>
      </c>
    </row>
  </sheetData>
  <mergeCells count="2">
    <mergeCell ref="K5:K11"/>
    <mergeCell ref="K12:K18"/>
  </mergeCells>
  <hyperlinks>
    <hyperlink ref="A2" location="Contents!A1" display="Back to contents"/>
  </hyperlinks>
  <pageMargins left="0.7" right="0.7" top="0.75" bottom="0.75" header="0.3" footer="0.3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7"/>
  <dimension ref="A1:O492"/>
  <sheetViews>
    <sheetView topLeftCell="K4" workbookViewId="0">
      <selection activeCell="L5" sqref="L5"/>
    </sheetView>
  </sheetViews>
  <sheetFormatPr defaultColWidth="8.7109375" defaultRowHeight="12.75" x14ac:dyDescent="0.2"/>
  <cols>
    <col min="1" max="6" width="0" style="75" hidden="1" customWidth="1"/>
    <col min="7" max="7" width="36.42578125" style="75" hidden="1" customWidth="1"/>
    <col min="8" max="8" width="21.85546875" style="75" hidden="1" customWidth="1"/>
    <col min="9" max="9" width="22.85546875" style="75" hidden="1" customWidth="1"/>
    <col min="10" max="10" width="17" style="75" hidden="1" customWidth="1"/>
    <col min="11" max="11" width="17" style="75" customWidth="1"/>
    <col min="12" max="12" width="21.85546875" style="75" customWidth="1"/>
    <col min="13" max="14" width="17" style="75" customWidth="1"/>
    <col min="15" max="15" width="11.7109375" style="75" customWidth="1"/>
    <col min="16" max="16384" width="8.7109375" style="75"/>
  </cols>
  <sheetData>
    <row r="1" spans="1:15" ht="15" x14ac:dyDescent="0.25">
      <c r="G1" s="101"/>
      <c r="K1" s="1" t="s">
        <v>17</v>
      </c>
    </row>
    <row r="2" spans="1:15" x14ac:dyDescent="0.2">
      <c r="A2" s="131" t="s">
        <v>538</v>
      </c>
      <c r="B2" s="75" t="s">
        <v>338</v>
      </c>
      <c r="C2" s="75" t="s">
        <v>339</v>
      </c>
      <c r="D2" s="75" t="s">
        <v>359</v>
      </c>
      <c r="E2" s="75" t="s">
        <v>360</v>
      </c>
      <c r="G2" s="75" t="s">
        <v>337</v>
      </c>
      <c r="H2" s="75" t="s">
        <v>342</v>
      </c>
    </row>
    <row r="3" spans="1:15" x14ac:dyDescent="0.2">
      <c r="A3" s="75">
        <v>2009</v>
      </c>
      <c r="B3" s="75" t="s">
        <v>343</v>
      </c>
      <c r="C3" s="75" t="s">
        <v>344</v>
      </c>
      <c r="D3" s="75">
        <v>4562.3770000000004</v>
      </c>
      <c r="E3" s="75">
        <v>4861.1989999999996</v>
      </c>
      <c r="O3" s="142"/>
    </row>
    <row r="4" spans="1:15" ht="12.75" customHeight="1" x14ac:dyDescent="0.25">
      <c r="A4" s="75">
        <v>2009</v>
      </c>
      <c r="B4" s="75" t="s">
        <v>343</v>
      </c>
      <c r="C4" s="75" t="s">
        <v>345</v>
      </c>
      <c r="D4" s="75">
        <v>13657.1</v>
      </c>
      <c r="E4" s="75">
        <v>14655.06</v>
      </c>
      <c r="G4" s="75" t="s">
        <v>346</v>
      </c>
      <c r="H4" s="75" t="s">
        <v>361</v>
      </c>
      <c r="I4" s="75" t="s">
        <v>362</v>
      </c>
      <c r="K4" s="152"/>
      <c r="L4" s="152"/>
      <c r="M4" s="152" t="s">
        <v>352</v>
      </c>
      <c r="N4" s="152" t="s">
        <v>353</v>
      </c>
      <c r="O4" s="142"/>
    </row>
    <row r="5" spans="1:15" ht="25.5" customHeight="1" x14ac:dyDescent="0.25">
      <c r="A5" s="75">
        <v>2009</v>
      </c>
      <c r="B5" s="75" t="s">
        <v>343</v>
      </c>
      <c r="C5" s="75" t="s">
        <v>349</v>
      </c>
      <c r="D5" s="75">
        <v>9703.3029999999999</v>
      </c>
      <c r="E5" s="75">
        <v>10176.469999999999</v>
      </c>
      <c r="G5" s="99" t="s">
        <v>304</v>
      </c>
      <c r="K5" s="530" t="s">
        <v>304</v>
      </c>
      <c r="L5" s="502" t="s">
        <v>344</v>
      </c>
      <c r="M5" s="151">
        <f t="shared" ref="M5:N11" si="0">ROUND(H6/1000,1)</f>
        <v>6.9</v>
      </c>
      <c r="N5" s="151">
        <f t="shared" si="0"/>
        <v>7.4</v>
      </c>
      <c r="O5" s="142"/>
    </row>
    <row r="6" spans="1:15" ht="15" x14ac:dyDescent="0.25">
      <c r="A6" s="75">
        <v>2009</v>
      </c>
      <c r="B6" s="75" t="s">
        <v>343</v>
      </c>
      <c r="C6" s="75" t="s">
        <v>350</v>
      </c>
      <c r="D6" s="75">
        <v>7706.3029999999999</v>
      </c>
      <c r="E6" s="75">
        <v>9023.5969999999998</v>
      </c>
      <c r="G6" s="103" t="s">
        <v>344</v>
      </c>
      <c r="H6" s="75">
        <v>6869.6851999999999</v>
      </c>
      <c r="I6" s="75">
        <v>7428.9805000000006</v>
      </c>
      <c r="K6" s="526"/>
      <c r="L6" s="272" t="s">
        <v>351</v>
      </c>
      <c r="M6" s="154">
        <f t="shared" si="0"/>
        <v>9.1</v>
      </c>
      <c r="N6" s="154">
        <f t="shared" si="0"/>
        <v>9.6999999999999993</v>
      </c>
      <c r="O6" s="142"/>
    </row>
    <row r="7" spans="1:15" ht="15" x14ac:dyDescent="0.25">
      <c r="A7" s="75">
        <v>2009</v>
      </c>
      <c r="B7" s="75" t="s">
        <v>343</v>
      </c>
      <c r="C7" s="75" t="s">
        <v>351</v>
      </c>
      <c r="D7" s="75">
        <v>5428.4979999999996</v>
      </c>
      <c r="E7" s="75">
        <v>6200.8869999999997</v>
      </c>
      <c r="G7" s="103" t="s">
        <v>351</v>
      </c>
      <c r="H7" s="75">
        <v>9090.9323999999997</v>
      </c>
      <c r="I7" s="75">
        <v>9664.607</v>
      </c>
      <c r="K7" s="526"/>
      <c r="L7" s="272" t="s">
        <v>350</v>
      </c>
      <c r="M7" s="154">
        <f t="shared" si="0"/>
        <v>11.3</v>
      </c>
      <c r="N7" s="154">
        <f t="shared" si="0"/>
        <v>11.8</v>
      </c>
      <c r="O7" s="142"/>
    </row>
    <row r="8" spans="1:15" ht="15" x14ac:dyDescent="0.25">
      <c r="A8" s="75">
        <v>2009</v>
      </c>
      <c r="B8" s="75" t="s">
        <v>343</v>
      </c>
      <c r="C8" s="75" t="s">
        <v>354</v>
      </c>
      <c r="D8" s="75">
        <v>94870.49</v>
      </c>
      <c r="E8" s="75">
        <v>94188.6</v>
      </c>
      <c r="G8" s="103" t="s">
        <v>350</v>
      </c>
      <c r="H8" s="75">
        <v>11333.498299999999</v>
      </c>
      <c r="I8" s="75">
        <v>11816.3256</v>
      </c>
      <c r="K8" s="526"/>
      <c r="L8" s="272" t="s">
        <v>349</v>
      </c>
      <c r="M8" s="154">
        <f t="shared" si="0"/>
        <v>16</v>
      </c>
      <c r="N8" s="154">
        <f t="shared" si="0"/>
        <v>16.2</v>
      </c>
      <c r="O8" s="142"/>
    </row>
    <row r="9" spans="1:15" ht="15" x14ac:dyDescent="0.25">
      <c r="A9" s="75">
        <v>2009</v>
      </c>
      <c r="B9" s="75" t="s">
        <v>343</v>
      </c>
      <c r="C9" s="75" t="s">
        <v>355</v>
      </c>
      <c r="D9" s="75">
        <v>21307.9</v>
      </c>
      <c r="E9" s="75">
        <v>26801.57</v>
      </c>
      <c r="G9" s="103" t="s">
        <v>349</v>
      </c>
      <c r="H9" s="75">
        <v>16010.894</v>
      </c>
      <c r="I9" s="75">
        <v>16223.961000000001</v>
      </c>
      <c r="K9" s="526"/>
      <c r="L9" s="272" t="s">
        <v>345</v>
      </c>
      <c r="M9" s="154">
        <f t="shared" si="0"/>
        <v>21.7</v>
      </c>
      <c r="N9" s="154">
        <f t="shared" si="0"/>
        <v>21.8</v>
      </c>
      <c r="O9" s="142"/>
    </row>
    <row r="10" spans="1:15" ht="15" x14ac:dyDescent="0.25">
      <c r="A10" s="75">
        <v>2010</v>
      </c>
      <c r="B10" s="75" t="s">
        <v>343</v>
      </c>
      <c r="C10" s="75" t="s">
        <v>344</v>
      </c>
      <c r="D10" s="75">
        <v>6385.5940000000001</v>
      </c>
      <c r="E10" s="75">
        <v>7677.35</v>
      </c>
      <c r="G10" s="103" t="s">
        <v>345</v>
      </c>
      <c r="H10" s="75">
        <v>21670.165000000001</v>
      </c>
      <c r="I10" s="75">
        <v>21833.338</v>
      </c>
      <c r="K10" s="526"/>
      <c r="L10" s="272" t="s">
        <v>355</v>
      </c>
      <c r="M10" s="154">
        <f t="shared" si="0"/>
        <v>29.3</v>
      </c>
      <c r="N10" s="154">
        <f t="shared" si="0"/>
        <v>29.3</v>
      </c>
      <c r="O10" s="142"/>
    </row>
    <row r="11" spans="1:15" ht="12.75" customHeight="1" x14ac:dyDescent="0.25">
      <c r="A11" s="75">
        <v>2010</v>
      </c>
      <c r="B11" s="75" t="s">
        <v>343</v>
      </c>
      <c r="C11" s="75" t="s">
        <v>345</v>
      </c>
      <c r="D11" s="75">
        <v>14262.67</v>
      </c>
      <c r="E11" s="75">
        <v>19893.07</v>
      </c>
      <c r="G11" s="103" t="s">
        <v>355</v>
      </c>
      <c r="H11" s="75">
        <v>29250.083000000006</v>
      </c>
      <c r="I11" s="75">
        <v>29327.117000000006</v>
      </c>
      <c r="K11" s="526"/>
      <c r="L11" s="272" t="s">
        <v>354</v>
      </c>
      <c r="M11" s="154">
        <f t="shared" si="0"/>
        <v>41.8</v>
      </c>
      <c r="N11" s="154">
        <f t="shared" si="0"/>
        <v>39.6</v>
      </c>
      <c r="O11" s="142"/>
    </row>
    <row r="12" spans="1:15" ht="38.25" customHeight="1" x14ac:dyDescent="0.25">
      <c r="A12" s="75">
        <v>2010</v>
      </c>
      <c r="B12" s="75" t="s">
        <v>343</v>
      </c>
      <c r="C12" s="75" t="s">
        <v>354</v>
      </c>
      <c r="D12" s="75">
        <v>124216.6</v>
      </c>
      <c r="E12" s="75">
        <v>124216.6</v>
      </c>
      <c r="G12" s="103" t="s">
        <v>354</v>
      </c>
      <c r="H12" s="75">
        <v>41820.92</v>
      </c>
      <c r="I12" s="75">
        <v>39642.841</v>
      </c>
      <c r="K12" s="526" t="s">
        <v>332</v>
      </c>
      <c r="L12" s="501" t="s">
        <v>344</v>
      </c>
      <c r="M12" s="154">
        <f t="shared" ref="M12:N18" si="1">ROUND(H14/1000,1)</f>
        <v>9.1999999999999993</v>
      </c>
      <c r="N12" s="154">
        <f t="shared" si="1"/>
        <v>10.4</v>
      </c>
      <c r="O12" s="142"/>
    </row>
    <row r="13" spans="1:15" ht="15" x14ac:dyDescent="0.25">
      <c r="A13" s="75">
        <v>2010</v>
      </c>
      <c r="B13" s="75" t="s">
        <v>343</v>
      </c>
      <c r="C13" s="75" t="s">
        <v>351</v>
      </c>
      <c r="D13" s="75">
        <v>8271.0949999999993</v>
      </c>
      <c r="E13" s="75">
        <v>10773.5</v>
      </c>
      <c r="G13" s="99" t="s">
        <v>332</v>
      </c>
      <c r="K13" s="526"/>
      <c r="L13" s="272" t="s">
        <v>351</v>
      </c>
      <c r="M13" s="154">
        <f t="shared" si="1"/>
        <v>13</v>
      </c>
      <c r="N13" s="154">
        <f t="shared" si="1"/>
        <v>14.9</v>
      </c>
      <c r="O13" s="142"/>
    </row>
    <row r="14" spans="1:15" ht="15" x14ac:dyDescent="0.25">
      <c r="A14" s="75">
        <v>2010</v>
      </c>
      <c r="B14" s="75" t="s">
        <v>343</v>
      </c>
      <c r="C14" s="75" t="s">
        <v>349</v>
      </c>
      <c r="D14" s="75">
        <v>11468.07</v>
      </c>
      <c r="E14" s="75">
        <v>15731.34</v>
      </c>
      <c r="G14" s="103" t="s">
        <v>344</v>
      </c>
      <c r="H14" s="75">
        <v>9248.5025000000005</v>
      </c>
      <c r="I14" s="75">
        <v>10403.7456</v>
      </c>
      <c r="K14" s="526"/>
      <c r="L14" s="272" t="s">
        <v>350</v>
      </c>
      <c r="M14" s="154">
        <f t="shared" si="1"/>
        <v>17.100000000000001</v>
      </c>
      <c r="N14" s="154">
        <f t="shared" si="1"/>
        <v>18.899999999999999</v>
      </c>
      <c r="O14" s="142"/>
    </row>
    <row r="15" spans="1:15" ht="15" x14ac:dyDescent="0.25">
      <c r="A15" s="75">
        <v>2010</v>
      </c>
      <c r="B15" s="75" t="s">
        <v>343</v>
      </c>
      <c r="C15" s="75" t="s">
        <v>350</v>
      </c>
      <c r="D15" s="75">
        <v>10035.98</v>
      </c>
      <c r="E15" s="75">
        <v>13832.59</v>
      </c>
      <c r="G15" s="103" t="s">
        <v>351</v>
      </c>
      <c r="H15" s="75">
        <v>12963.203599999999</v>
      </c>
      <c r="I15" s="75">
        <v>14943.611999999999</v>
      </c>
      <c r="K15" s="526"/>
      <c r="L15" s="272" t="s">
        <v>349</v>
      </c>
      <c r="M15" s="154">
        <f t="shared" si="1"/>
        <v>26.1</v>
      </c>
      <c r="N15" s="154">
        <f t="shared" si="1"/>
        <v>26.9</v>
      </c>
      <c r="O15" s="142"/>
    </row>
    <row r="16" spans="1:15" ht="15" x14ac:dyDescent="0.25">
      <c r="A16" s="75">
        <v>2010</v>
      </c>
      <c r="B16" s="75" t="s">
        <v>343</v>
      </c>
      <c r="C16" s="75" t="s">
        <v>355</v>
      </c>
      <c r="D16" s="75">
        <v>31165.200000000001</v>
      </c>
      <c r="E16" s="75">
        <v>35484.54</v>
      </c>
      <c r="G16" s="103" t="s">
        <v>350</v>
      </c>
      <c r="H16" s="75">
        <v>17058.980999999996</v>
      </c>
      <c r="I16" s="75">
        <v>18882.065000000002</v>
      </c>
      <c r="K16" s="526"/>
      <c r="L16" s="272" t="s">
        <v>345</v>
      </c>
      <c r="M16" s="154">
        <f t="shared" si="1"/>
        <v>33.9</v>
      </c>
      <c r="N16" s="154">
        <f t="shared" si="1"/>
        <v>35.5</v>
      </c>
      <c r="O16" s="142"/>
    </row>
    <row r="17" spans="1:15" ht="15" x14ac:dyDescent="0.25">
      <c r="A17" s="75">
        <v>2011</v>
      </c>
      <c r="B17" s="75" t="s">
        <v>343</v>
      </c>
      <c r="C17" s="75" t="s">
        <v>344</v>
      </c>
      <c r="D17" s="75">
        <v>5166.47</v>
      </c>
      <c r="E17" s="75">
        <v>5990.25</v>
      </c>
      <c r="G17" s="103" t="s">
        <v>349</v>
      </c>
      <c r="H17" s="75">
        <v>26092.995999999999</v>
      </c>
      <c r="I17" s="75">
        <v>26853.771000000001</v>
      </c>
      <c r="K17" s="526"/>
      <c r="L17" s="272" t="s">
        <v>355</v>
      </c>
      <c r="M17" s="154">
        <f t="shared" si="1"/>
        <v>45.4</v>
      </c>
      <c r="N17" s="154">
        <f t="shared" si="1"/>
        <v>46</v>
      </c>
      <c r="O17" s="142"/>
    </row>
    <row r="18" spans="1:15" ht="12.75" customHeight="1" x14ac:dyDescent="0.25">
      <c r="A18" s="75">
        <v>2011</v>
      </c>
      <c r="B18" s="75" t="s">
        <v>343</v>
      </c>
      <c r="C18" s="75" t="s">
        <v>349</v>
      </c>
      <c r="D18" s="75">
        <v>15162.39</v>
      </c>
      <c r="E18" s="75">
        <v>17905.02</v>
      </c>
      <c r="G18" s="103" t="s">
        <v>345</v>
      </c>
      <c r="H18" s="75">
        <v>33867.683999999994</v>
      </c>
      <c r="I18" s="75">
        <v>35501.416000000005</v>
      </c>
      <c r="K18" s="526"/>
      <c r="L18" s="272" t="s">
        <v>354</v>
      </c>
      <c r="M18" s="154">
        <f t="shared" si="1"/>
        <v>56</v>
      </c>
      <c r="N18" s="154">
        <f t="shared" si="1"/>
        <v>65.8</v>
      </c>
      <c r="O18" s="142"/>
    </row>
    <row r="19" spans="1:15" x14ac:dyDescent="0.2">
      <c r="A19" s="75">
        <v>2011</v>
      </c>
      <c r="B19" s="75" t="s">
        <v>343</v>
      </c>
      <c r="C19" s="75" t="s">
        <v>351</v>
      </c>
      <c r="D19" s="75">
        <v>8238.73</v>
      </c>
      <c r="E19" s="75">
        <v>11091.76</v>
      </c>
      <c r="G19" s="103" t="s">
        <v>355</v>
      </c>
      <c r="H19" s="75">
        <v>45389.167000000001</v>
      </c>
      <c r="I19" s="75">
        <v>46021.72</v>
      </c>
      <c r="K19" s="144"/>
      <c r="L19" s="144"/>
      <c r="M19" s="144"/>
      <c r="N19" s="144"/>
    </row>
    <row r="20" spans="1:15" x14ac:dyDescent="0.2">
      <c r="A20" s="75">
        <v>2011</v>
      </c>
      <c r="B20" s="75" t="s">
        <v>343</v>
      </c>
      <c r="C20" s="75" t="s">
        <v>350</v>
      </c>
      <c r="D20" s="75">
        <v>10800.96</v>
      </c>
      <c r="E20" s="75">
        <v>14255.23</v>
      </c>
      <c r="G20" s="103" t="s">
        <v>354</v>
      </c>
      <c r="H20" s="75">
        <v>55989.656000000003</v>
      </c>
      <c r="I20" s="75">
        <v>65841.809000000008</v>
      </c>
    </row>
    <row r="21" spans="1:15" x14ac:dyDescent="0.2">
      <c r="A21" s="75">
        <v>2011</v>
      </c>
      <c r="B21" s="75" t="s">
        <v>343</v>
      </c>
      <c r="C21" s="75" t="s">
        <v>345</v>
      </c>
      <c r="D21" s="75">
        <v>24345.759999999998</v>
      </c>
      <c r="E21" s="75">
        <v>26282.35</v>
      </c>
    </row>
    <row r="22" spans="1:15" x14ac:dyDescent="0.2">
      <c r="A22" s="75">
        <v>2011</v>
      </c>
      <c r="B22" s="75" t="s">
        <v>343</v>
      </c>
      <c r="C22" s="75" t="s">
        <v>355</v>
      </c>
      <c r="D22" s="75">
        <v>34034.31</v>
      </c>
      <c r="E22" s="75">
        <v>37620.74</v>
      </c>
    </row>
    <row r="23" spans="1:15" x14ac:dyDescent="0.2">
      <c r="A23" s="75">
        <v>2011</v>
      </c>
      <c r="B23" s="75" t="s">
        <v>343</v>
      </c>
      <c r="C23" s="75" t="s">
        <v>354</v>
      </c>
      <c r="D23" s="75">
        <v>42291.360000000001</v>
      </c>
      <c r="E23" s="75">
        <v>26645.62</v>
      </c>
    </row>
    <row r="24" spans="1:15" x14ac:dyDescent="0.2">
      <c r="A24" s="75">
        <v>2012</v>
      </c>
      <c r="B24" s="75" t="s">
        <v>343</v>
      </c>
      <c r="C24" s="75" t="s">
        <v>344</v>
      </c>
      <c r="D24" s="75">
        <v>4682.3360000000002</v>
      </c>
      <c r="E24" s="75">
        <v>5779.3159999999998</v>
      </c>
    </row>
    <row r="25" spans="1:15" x14ac:dyDescent="0.2">
      <c r="A25" s="75">
        <v>2012</v>
      </c>
      <c r="B25" s="75" t="s">
        <v>343</v>
      </c>
      <c r="C25" s="75" t="s">
        <v>354</v>
      </c>
      <c r="D25" s="75">
        <v>356826</v>
      </c>
      <c r="E25" s="75">
        <v>356826</v>
      </c>
    </row>
    <row r="26" spans="1:15" x14ac:dyDescent="0.2">
      <c r="A26" s="75">
        <v>2012</v>
      </c>
      <c r="B26" s="75" t="s">
        <v>343</v>
      </c>
      <c r="C26" s="75" t="s">
        <v>350</v>
      </c>
      <c r="D26" s="75">
        <v>10959.37</v>
      </c>
      <c r="E26" s="75">
        <v>13356.62</v>
      </c>
    </row>
    <row r="27" spans="1:15" x14ac:dyDescent="0.2">
      <c r="A27" s="75">
        <v>2012</v>
      </c>
      <c r="B27" s="75" t="s">
        <v>343</v>
      </c>
      <c r="C27" s="75" t="s">
        <v>345</v>
      </c>
      <c r="D27" s="75">
        <v>20176.47</v>
      </c>
      <c r="E27" s="75">
        <v>21857.47</v>
      </c>
    </row>
    <row r="28" spans="1:15" x14ac:dyDescent="0.2">
      <c r="A28" s="75">
        <v>2012</v>
      </c>
      <c r="B28" s="75" t="s">
        <v>343</v>
      </c>
      <c r="C28" s="75" t="s">
        <v>349</v>
      </c>
      <c r="D28" s="75">
        <v>14153.74</v>
      </c>
      <c r="E28" s="75">
        <v>18283.72</v>
      </c>
    </row>
    <row r="29" spans="1:15" x14ac:dyDescent="0.2">
      <c r="A29" s="75">
        <v>2012</v>
      </c>
      <c r="B29" s="75" t="s">
        <v>343</v>
      </c>
      <c r="C29" s="75" t="s">
        <v>355</v>
      </c>
      <c r="D29" s="75">
        <v>39897.18</v>
      </c>
      <c r="E29" s="75">
        <v>43696.09</v>
      </c>
    </row>
    <row r="30" spans="1:15" x14ac:dyDescent="0.2">
      <c r="A30" s="75">
        <v>2012</v>
      </c>
      <c r="B30" s="75" t="s">
        <v>343</v>
      </c>
      <c r="C30" s="75" t="s">
        <v>351</v>
      </c>
      <c r="D30" s="75">
        <v>6726.2250000000004</v>
      </c>
      <c r="E30" s="75">
        <v>7695.6459999999997</v>
      </c>
    </row>
    <row r="31" spans="1:15" x14ac:dyDescent="0.2">
      <c r="A31" s="75">
        <v>2013</v>
      </c>
      <c r="B31" s="75" t="s">
        <v>343</v>
      </c>
      <c r="C31" s="75" t="s">
        <v>350</v>
      </c>
      <c r="D31" s="75">
        <v>10869.83</v>
      </c>
      <c r="E31" s="75">
        <v>12989.27</v>
      </c>
    </row>
    <row r="32" spans="1:15" x14ac:dyDescent="0.2">
      <c r="A32" s="75">
        <v>2013</v>
      </c>
      <c r="B32" s="75" t="s">
        <v>343</v>
      </c>
      <c r="C32" s="75" t="s">
        <v>344</v>
      </c>
      <c r="D32" s="75">
        <v>4453.0280000000002</v>
      </c>
      <c r="E32" s="75">
        <v>5571.2129999999997</v>
      </c>
    </row>
    <row r="33" spans="1:5" x14ac:dyDescent="0.2">
      <c r="A33" s="75">
        <v>2013</v>
      </c>
      <c r="B33" s="75" t="s">
        <v>343</v>
      </c>
      <c r="C33" s="75" t="s">
        <v>355</v>
      </c>
      <c r="D33" s="75">
        <v>42431.46</v>
      </c>
      <c r="E33" s="75">
        <v>52660.71</v>
      </c>
    </row>
    <row r="34" spans="1:5" x14ac:dyDescent="0.2">
      <c r="A34" s="75">
        <v>2013</v>
      </c>
      <c r="B34" s="75" t="s">
        <v>343</v>
      </c>
      <c r="C34" s="75" t="s">
        <v>349</v>
      </c>
      <c r="D34" s="75">
        <v>12831.08</v>
      </c>
      <c r="E34" s="75">
        <v>16874.14</v>
      </c>
    </row>
    <row r="35" spans="1:5" x14ac:dyDescent="0.2">
      <c r="A35" s="75">
        <v>2013</v>
      </c>
      <c r="B35" s="75" t="s">
        <v>343</v>
      </c>
      <c r="C35" s="75" t="s">
        <v>351</v>
      </c>
      <c r="D35" s="75">
        <v>7138.8720000000003</v>
      </c>
      <c r="E35" s="75">
        <v>8939.1270000000004</v>
      </c>
    </row>
    <row r="36" spans="1:5" x14ac:dyDescent="0.2">
      <c r="A36" s="75">
        <v>2013</v>
      </c>
      <c r="B36" s="75" t="s">
        <v>343</v>
      </c>
      <c r="C36" s="75" t="s">
        <v>354</v>
      </c>
      <c r="D36" s="75">
        <v>401145.9</v>
      </c>
      <c r="E36" s="75">
        <v>401145.9</v>
      </c>
    </row>
    <row r="37" spans="1:5" x14ac:dyDescent="0.2">
      <c r="A37" s="75">
        <v>2013</v>
      </c>
      <c r="B37" s="75" t="s">
        <v>343</v>
      </c>
      <c r="C37" s="75" t="s">
        <v>345</v>
      </c>
      <c r="D37" s="75">
        <v>21233.39</v>
      </c>
      <c r="E37" s="75">
        <v>25309.16</v>
      </c>
    </row>
    <row r="38" spans="1:5" x14ac:dyDescent="0.2">
      <c r="A38" s="75">
        <v>2014</v>
      </c>
      <c r="B38" s="75" t="s">
        <v>343</v>
      </c>
      <c r="C38" s="75" t="s">
        <v>354</v>
      </c>
      <c r="D38" s="75">
        <v>387862.6</v>
      </c>
      <c r="E38" s="75">
        <v>387862.6</v>
      </c>
    </row>
    <row r="39" spans="1:5" x14ac:dyDescent="0.2">
      <c r="A39" s="75">
        <v>2014</v>
      </c>
      <c r="B39" s="75" t="s">
        <v>343</v>
      </c>
      <c r="C39" s="75" t="s">
        <v>355</v>
      </c>
      <c r="D39" s="75">
        <v>57100.98</v>
      </c>
      <c r="E39" s="75">
        <v>62129</v>
      </c>
    </row>
    <row r="40" spans="1:5" x14ac:dyDescent="0.2">
      <c r="A40" s="75">
        <v>2014</v>
      </c>
      <c r="B40" s="75" t="s">
        <v>343</v>
      </c>
      <c r="C40" s="75" t="s">
        <v>350</v>
      </c>
      <c r="D40" s="75">
        <v>10588.18</v>
      </c>
      <c r="E40" s="75">
        <v>13287.15</v>
      </c>
    </row>
    <row r="41" spans="1:5" x14ac:dyDescent="0.2">
      <c r="A41" s="75">
        <v>2014</v>
      </c>
      <c r="B41" s="75" t="s">
        <v>343</v>
      </c>
      <c r="C41" s="75" t="s">
        <v>345</v>
      </c>
      <c r="D41" s="75">
        <v>25777.45</v>
      </c>
      <c r="E41" s="75">
        <v>29095.79</v>
      </c>
    </row>
    <row r="42" spans="1:5" x14ac:dyDescent="0.2">
      <c r="A42" s="75">
        <v>2014</v>
      </c>
      <c r="B42" s="75" t="s">
        <v>343</v>
      </c>
      <c r="C42" s="75" t="s">
        <v>351</v>
      </c>
      <c r="D42" s="75">
        <v>9492.7919999999995</v>
      </c>
      <c r="E42" s="75">
        <v>11826.46</v>
      </c>
    </row>
    <row r="43" spans="1:5" x14ac:dyDescent="0.2">
      <c r="A43" s="75">
        <v>2014</v>
      </c>
      <c r="B43" s="75" t="s">
        <v>343</v>
      </c>
      <c r="C43" s="75" t="s">
        <v>349</v>
      </c>
      <c r="D43" s="75">
        <v>16151.56</v>
      </c>
      <c r="E43" s="75">
        <v>20433.259999999998</v>
      </c>
    </row>
    <row r="44" spans="1:5" x14ac:dyDescent="0.2">
      <c r="A44" s="75">
        <v>2014</v>
      </c>
      <c r="B44" s="75" t="s">
        <v>343</v>
      </c>
      <c r="C44" s="75" t="s">
        <v>344</v>
      </c>
      <c r="D44" s="75">
        <v>5028.0050000000001</v>
      </c>
      <c r="E44" s="75">
        <v>5743.3549999999996</v>
      </c>
    </row>
    <row r="45" spans="1:5" x14ac:dyDescent="0.2">
      <c r="A45" s="75">
        <v>2015</v>
      </c>
      <c r="B45" s="75" t="s">
        <v>343</v>
      </c>
      <c r="C45" s="75" t="s">
        <v>355</v>
      </c>
      <c r="D45" s="75">
        <v>44596.51</v>
      </c>
      <c r="E45" s="75">
        <v>52851.95</v>
      </c>
    </row>
    <row r="46" spans="1:5" x14ac:dyDescent="0.2">
      <c r="A46" s="75">
        <v>2015</v>
      </c>
      <c r="B46" s="75" t="s">
        <v>343</v>
      </c>
      <c r="C46" s="75" t="s">
        <v>345</v>
      </c>
      <c r="D46" s="75">
        <v>24630.67</v>
      </c>
      <c r="E46" s="75">
        <v>26798.68</v>
      </c>
    </row>
    <row r="47" spans="1:5" x14ac:dyDescent="0.2">
      <c r="A47" s="75">
        <v>2015</v>
      </c>
      <c r="B47" s="75" t="s">
        <v>343</v>
      </c>
      <c r="C47" s="75" t="s">
        <v>351</v>
      </c>
      <c r="D47" s="75">
        <v>9259.8649999999998</v>
      </c>
      <c r="E47" s="75">
        <v>11361.62</v>
      </c>
    </row>
    <row r="48" spans="1:5" x14ac:dyDescent="0.2">
      <c r="A48" s="75">
        <v>2015</v>
      </c>
      <c r="B48" s="75" t="s">
        <v>343</v>
      </c>
      <c r="C48" s="75" t="s">
        <v>350</v>
      </c>
      <c r="D48" s="75">
        <v>11576.96</v>
      </c>
      <c r="E48" s="75">
        <v>13054.58</v>
      </c>
    </row>
    <row r="49" spans="1:5" x14ac:dyDescent="0.2">
      <c r="A49" s="75">
        <v>2015</v>
      </c>
      <c r="B49" s="75" t="s">
        <v>343</v>
      </c>
      <c r="C49" s="75" t="s">
        <v>349</v>
      </c>
      <c r="D49" s="75">
        <v>14699.22</v>
      </c>
      <c r="E49" s="75">
        <v>18600.830000000002</v>
      </c>
    </row>
    <row r="50" spans="1:5" x14ac:dyDescent="0.2">
      <c r="A50" s="75">
        <v>2015</v>
      </c>
      <c r="B50" s="75" t="s">
        <v>343</v>
      </c>
      <c r="C50" s="75" t="s">
        <v>354</v>
      </c>
      <c r="D50" s="75">
        <v>394112.9</v>
      </c>
      <c r="E50" s="75">
        <v>394112.9</v>
      </c>
    </row>
    <row r="51" spans="1:5" x14ac:dyDescent="0.2">
      <c r="A51" s="75">
        <v>2015</v>
      </c>
      <c r="B51" s="75" t="s">
        <v>343</v>
      </c>
      <c r="C51" s="75" t="s">
        <v>344</v>
      </c>
      <c r="D51" s="75">
        <v>5124.9390000000003</v>
      </c>
      <c r="E51" s="75">
        <v>5738.97</v>
      </c>
    </row>
    <row r="52" spans="1:5" x14ac:dyDescent="0.2">
      <c r="A52" s="75">
        <v>2016</v>
      </c>
      <c r="B52" s="75" t="s">
        <v>343</v>
      </c>
      <c r="C52" s="75" t="s">
        <v>351</v>
      </c>
      <c r="D52" s="75">
        <v>8807.7510000000002</v>
      </c>
      <c r="E52" s="75">
        <v>10184.469999999999</v>
      </c>
    </row>
    <row r="53" spans="1:5" x14ac:dyDescent="0.2">
      <c r="A53" s="75">
        <v>2016</v>
      </c>
      <c r="B53" s="75" t="s">
        <v>343</v>
      </c>
      <c r="C53" s="75" t="s">
        <v>350</v>
      </c>
      <c r="D53" s="75">
        <v>12829.03</v>
      </c>
      <c r="E53" s="75">
        <v>15937.08</v>
      </c>
    </row>
    <row r="54" spans="1:5" x14ac:dyDescent="0.2">
      <c r="A54" s="75">
        <v>2016</v>
      </c>
      <c r="B54" s="75" t="s">
        <v>343</v>
      </c>
      <c r="C54" s="75" t="s">
        <v>355</v>
      </c>
      <c r="D54" s="75">
        <v>52879.22</v>
      </c>
      <c r="E54" s="75">
        <v>61743.95</v>
      </c>
    </row>
    <row r="55" spans="1:5" x14ac:dyDescent="0.2">
      <c r="A55" s="75">
        <v>2016</v>
      </c>
      <c r="B55" s="75" t="s">
        <v>343</v>
      </c>
      <c r="C55" s="75" t="s">
        <v>354</v>
      </c>
      <c r="D55" s="75">
        <v>399313.8</v>
      </c>
      <c r="E55" s="75">
        <v>399313.8</v>
      </c>
    </row>
    <row r="56" spans="1:5" x14ac:dyDescent="0.2">
      <c r="A56" s="75">
        <v>2016</v>
      </c>
      <c r="B56" s="75" t="s">
        <v>343</v>
      </c>
      <c r="C56" s="75" t="s">
        <v>345</v>
      </c>
      <c r="D56" s="75">
        <v>30273.63</v>
      </c>
      <c r="E56" s="75">
        <v>33273.599999999999</v>
      </c>
    </row>
    <row r="57" spans="1:5" x14ac:dyDescent="0.2">
      <c r="A57" s="75">
        <v>2016</v>
      </c>
      <c r="B57" s="75" t="s">
        <v>343</v>
      </c>
      <c r="C57" s="75" t="s">
        <v>349</v>
      </c>
      <c r="D57" s="75">
        <v>16915.2</v>
      </c>
      <c r="E57" s="75">
        <v>21032.6</v>
      </c>
    </row>
    <row r="58" spans="1:5" x14ac:dyDescent="0.2">
      <c r="A58" s="75">
        <v>2016</v>
      </c>
      <c r="B58" s="75" t="s">
        <v>343</v>
      </c>
      <c r="C58" s="75" t="s">
        <v>344</v>
      </c>
      <c r="D58" s="75">
        <v>5493.0110000000004</v>
      </c>
      <c r="E58" s="75">
        <v>6322.9650000000001</v>
      </c>
    </row>
    <row r="59" spans="1:5" x14ac:dyDescent="0.2">
      <c r="A59" s="75">
        <v>2017</v>
      </c>
      <c r="B59" s="75" t="s">
        <v>343</v>
      </c>
      <c r="C59" s="75" t="s">
        <v>351</v>
      </c>
      <c r="D59" s="75">
        <v>9038.7559999999994</v>
      </c>
      <c r="E59" s="75">
        <v>10752.5</v>
      </c>
    </row>
    <row r="60" spans="1:5" x14ac:dyDescent="0.2">
      <c r="A60" s="75">
        <v>2017</v>
      </c>
      <c r="B60" s="75" t="s">
        <v>343</v>
      </c>
      <c r="C60" s="75" t="s">
        <v>355</v>
      </c>
      <c r="D60" s="75">
        <v>68942.59</v>
      </c>
      <c r="E60" s="75">
        <v>70428.38</v>
      </c>
    </row>
    <row r="61" spans="1:5" x14ac:dyDescent="0.2">
      <c r="A61" s="75">
        <v>2017</v>
      </c>
      <c r="B61" s="75" t="s">
        <v>343</v>
      </c>
      <c r="C61" s="75" t="s">
        <v>344</v>
      </c>
      <c r="D61" s="75">
        <v>5648.6109999999999</v>
      </c>
      <c r="E61" s="75">
        <v>5954.3670000000002</v>
      </c>
    </row>
    <row r="62" spans="1:5" x14ac:dyDescent="0.2">
      <c r="A62" s="75">
        <v>2017</v>
      </c>
      <c r="B62" s="75" t="s">
        <v>343</v>
      </c>
      <c r="C62" s="75" t="s">
        <v>354</v>
      </c>
      <c r="D62" s="75">
        <v>159584</v>
      </c>
      <c r="E62" s="75">
        <v>159584</v>
      </c>
    </row>
    <row r="63" spans="1:5" x14ac:dyDescent="0.2">
      <c r="A63" s="75">
        <v>2017</v>
      </c>
      <c r="B63" s="75" t="s">
        <v>343</v>
      </c>
      <c r="C63" s="75" t="s">
        <v>349</v>
      </c>
      <c r="D63" s="75">
        <v>17558.23</v>
      </c>
      <c r="E63" s="75">
        <v>21353.91</v>
      </c>
    </row>
    <row r="64" spans="1:5" x14ac:dyDescent="0.2">
      <c r="A64" s="75">
        <v>2017</v>
      </c>
      <c r="B64" s="75" t="s">
        <v>343</v>
      </c>
      <c r="C64" s="75" t="s">
        <v>350</v>
      </c>
      <c r="D64" s="75">
        <v>10735.31</v>
      </c>
      <c r="E64" s="75">
        <v>13350.95</v>
      </c>
    </row>
    <row r="65" spans="1:5" x14ac:dyDescent="0.2">
      <c r="A65" s="75">
        <v>2017</v>
      </c>
      <c r="B65" s="75" t="s">
        <v>343</v>
      </c>
      <c r="C65" s="75" t="s">
        <v>345</v>
      </c>
      <c r="D65" s="75">
        <v>30730.84</v>
      </c>
      <c r="E65" s="75">
        <v>35092.379999999997</v>
      </c>
    </row>
    <row r="66" spans="1:5" x14ac:dyDescent="0.2">
      <c r="A66" s="75">
        <v>2018</v>
      </c>
      <c r="B66" s="75" t="s">
        <v>343</v>
      </c>
      <c r="C66" s="75" t="s">
        <v>344</v>
      </c>
      <c r="D66" s="75">
        <v>6129.884</v>
      </c>
      <c r="E66" s="75">
        <v>6817.8540000000003</v>
      </c>
    </row>
    <row r="67" spans="1:5" x14ac:dyDescent="0.2">
      <c r="A67" s="75">
        <v>2018</v>
      </c>
      <c r="B67" s="75" t="s">
        <v>343</v>
      </c>
      <c r="C67" s="75" t="s">
        <v>350</v>
      </c>
      <c r="D67" s="75">
        <v>13835.96</v>
      </c>
      <c r="E67" s="75">
        <v>17531.61</v>
      </c>
    </row>
    <row r="68" spans="1:5" x14ac:dyDescent="0.2">
      <c r="A68" s="75">
        <v>2018</v>
      </c>
      <c r="B68" s="75" t="s">
        <v>343</v>
      </c>
      <c r="C68" s="75" t="s">
        <v>355</v>
      </c>
      <c r="D68" s="75">
        <v>80821.66</v>
      </c>
      <c r="E68" s="75">
        <v>85036.09</v>
      </c>
    </row>
    <row r="69" spans="1:5" x14ac:dyDescent="0.2">
      <c r="A69" s="75">
        <v>2018</v>
      </c>
      <c r="B69" s="75" t="s">
        <v>343</v>
      </c>
      <c r="C69" s="75" t="s">
        <v>351</v>
      </c>
      <c r="D69" s="75">
        <v>11132</v>
      </c>
      <c r="E69" s="75">
        <v>13161.16</v>
      </c>
    </row>
    <row r="70" spans="1:5" x14ac:dyDescent="0.2">
      <c r="A70" s="75">
        <v>2018</v>
      </c>
      <c r="B70" s="75" t="s">
        <v>343</v>
      </c>
      <c r="C70" s="75" t="s">
        <v>345</v>
      </c>
      <c r="D70" s="75">
        <v>31936.19</v>
      </c>
      <c r="E70" s="75">
        <v>38028.639999999999</v>
      </c>
    </row>
    <row r="71" spans="1:5" x14ac:dyDescent="0.2">
      <c r="A71" s="75">
        <v>2018</v>
      </c>
      <c r="B71" s="75" t="s">
        <v>343</v>
      </c>
      <c r="C71" s="75" t="s">
        <v>354</v>
      </c>
      <c r="D71" s="75">
        <v>150422.79999999999</v>
      </c>
      <c r="E71" s="75">
        <v>150422.79999999999</v>
      </c>
    </row>
    <row r="72" spans="1:5" x14ac:dyDescent="0.2">
      <c r="A72" s="75">
        <v>2018</v>
      </c>
      <c r="B72" s="75" t="s">
        <v>343</v>
      </c>
      <c r="C72" s="75" t="s">
        <v>349</v>
      </c>
      <c r="D72" s="75">
        <v>21592.12</v>
      </c>
      <c r="E72" s="75">
        <v>25570.5</v>
      </c>
    </row>
    <row r="73" spans="1:5" x14ac:dyDescent="0.2">
      <c r="A73" s="75">
        <v>2009</v>
      </c>
      <c r="B73" s="75" t="s">
        <v>356</v>
      </c>
      <c r="C73" s="75" t="s">
        <v>345</v>
      </c>
      <c r="D73" s="75">
        <v>15314.49</v>
      </c>
      <c r="E73" s="75">
        <v>14064.52</v>
      </c>
    </row>
    <row r="74" spans="1:5" x14ac:dyDescent="0.2">
      <c r="A74" s="75">
        <v>2009</v>
      </c>
      <c r="B74" s="75" t="s">
        <v>356</v>
      </c>
      <c r="C74" s="75" t="s">
        <v>351</v>
      </c>
      <c r="D74" s="75">
        <v>4868.4179999999997</v>
      </c>
      <c r="E74" s="75">
        <v>7457.5529999999999</v>
      </c>
    </row>
    <row r="75" spans="1:5" x14ac:dyDescent="0.2">
      <c r="A75" s="75">
        <v>2009</v>
      </c>
      <c r="B75" s="75" t="s">
        <v>356</v>
      </c>
      <c r="C75" s="75" t="s">
        <v>354</v>
      </c>
      <c r="D75" s="75">
        <v>108738</v>
      </c>
      <c r="E75" s="75">
        <v>108738</v>
      </c>
    </row>
    <row r="76" spans="1:5" x14ac:dyDescent="0.2">
      <c r="A76" s="75">
        <v>2009</v>
      </c>
      <c r="B76" s="75" t="s">
        <v>356</v>
      </c>
      <c r="C76" s="75" t="s">
        <v>344</v>
      </c>
      <c r="D76" s="75">
        <v>2206.0410000000002</v>
      </c>
      <c r="E76" s="75">
        <v>3171.38</v>
      </c>
    </row>
    <row r="77" spans="1:5" x14ac:dyDescent="0.2">
      <c r="A77" s="75">
        <v>2009</v>
      </c>
      <c r="B77" s="75" t="s">
        <v>356</v>
      </c>
      <c r="C77" s="75" t="s">
        <v>349</v>
      </c>
      <c r="D77" s="75">
        <v>11490.23</v>
      </c>
      <c r="E77" s="75">
        <v>10681.22</v>
      </c>
    </row>
    <row r="78" spans="1:5" x14ac:dyDescent="0.2">
      <c r="A78" s="75">
        <v>2009</v>
      </c>
      <c r="B78" s="75" t="s">
        <v>356</v>
      </c>
      <c r="C78" s="75" t="s">
        <v>355</v>
      </c>
      <c r="D78" s="75">
        <v>15204.65</v>
      </c>
      <c r="E78" s="75">
        <v>15080.01</v>
      </c>
    </row>
    <row r="79" spans="1:5" x14ac:dyDescent="0.2">
      <c r="A79" s="75">
        <v>2009</v>
      </c>
      <c r="B79" s="75" t="s">
        <v>356</v>
      </c>
      <c r="C79" s="75" t="s">
        <v>350</v>
      </c>
      <c r="D79" s="75">
        <v>4770.8220000000001</v>
      </c>
      <c r="E79" s="75">
        <v>6412.8310000000001</v>
      </c>
    </row>
    <row r="80" spans="1:5" x14ac:dyDescent="0.2">
      <c r="A80" s="75">
        <v>2010</v>
      </c>
      <c r="B80" s="75" t="s">
        <v>356</v>
      </c>
      <c r="C80" s="75" t="s">
        <v>349</v>
      </c>
      <c r="D80" s="75">
        <v>9256.9599999999991</v>
      </c>
      <c r="E80" s="75">
        <v>9477.9650000000001</v>
      </c>
    </row>
    <row r="81" spans="1:5" x14ac:dyDescent="0.2">
      <c r="A81" s="75">
        <v>2010</v>
      </c>
      <c r="B81" s="75" t="s">
        <v>356</v>
      </c>
      <c r="C81" s="75" t="s">
        <v>355</v>
      </c>
      <c r="D81" s="75">
        <v>16855.05</v>
      </c>
      <c r="E81" s="75">
        <v>16979.68</v>
      </c>
    </row>
    <row r="82" spans="1:5" x14ac:dyDescent="0.2">
      <c r="A82" s="75">
        <v>2010</v>
      </c>
      <c r="B82" s="75" t="s">
        <v>356</v>
      </c>
      <c r="C82" s="75" t="s">
        <v>344</v>
      </c>
      <c r="D82" s="75">
        <v>5470.9589999999998</v>
      </c>
      <c r="E82" s="75">
        <v>4705.5150000000003</v>
      </c>
    </row>
    <row r="83" spans="1:5" x14ac:dyDescent="0.2">
      <c r="A83" s="75">
        <v>2010</v>
      </c>
      <c r="B83" s="75" t="s">
        <v>356</v>
      </c>
      <c r="C83" s="75" t="s">
        <v>350</v>
      </c>
      <c r="D83" s="75">
        <v>4128.2709999999997</v>
      </c>
      <c r="E83" s="75">
        <v>5351.0940000000001</v>
      </c>
    </row>
    <row r="84" spans="1:5" x14ac:dyDescent="0.2">
      <c r="A84" s="75">
        <v>2010</v>
      </c>
      <c r="B84" s="75" t="s">
        <v>356</v>
      </c>
      <c r="C84" s="75" t="s">
        <v>351</v>
      </c>
      <c r="D84" s="75">
        <v>5691.0460000000003</v>
      </c>
      <c r="E84" s="75">
        <v>5884.6319999999996</v>
      </c>
    </row>
    <row r="85" spans="1:5" x14ac:dyDescent="0.2">
      <c r="A85" s="75">
        <v>2010</v>
      </c>
      <c r="B85" s="75" t="s">
        <v>356</v>
      </c>
      <c r="C85" s="75" t="s">
        <v>345</v>
      </c>
      <c r="D85" s="75">
        <v>15007.23</v>
      </c>
      <c r="E85" s="75">
        <v>11747.27</v>
      </c>
    </row>
    <row r="86" spans="1:5" x14ac:dyDescent="0.2">
      <c r="A86" s="75">
        <v>2010</v>
      </c>
      <c r="B86" s="75" t="s">
        <v>356</v>
      </c>
      <c r="C86" s="75" t="s">
        <v>354</v>
      </c>
      <c r="D86" s="75">
        <v>68472.58</v>
      </c>
      <c r="E86" s="75">
        <v>68472.58</v>
      </c>
    </row>
    <row r="87" spans="1:5" x14ac:dyDescent="0.2">
      <c r="A87" s="75">
        <v>2011</v>
      </c>
      <c r="B87" s="75" t="s">
        <v>356</v>
      </c>
      <c r="C87" s="75" t="s">
        <v>351</v>
      </c>
      <c r="D87" s="75">
        <v>3277.8809999999999</v>
      </c>
      <c r="E87" s="75">
        <v>4407.0069999999996</v>
      </c>
    </row>
    <row r="88" spans="1:5" x14ac:dyDescent="0.2">
      <c r="A88" s="75">
        <v>2011</v>
      </c>
      <c r="B88" s="75" t="s">
        <v>356</v>
      </c>
      <c r="C88" s="75" t="s">
        <v>349</v>
      </c>
      <c r="D88" s="75">
        <v>11634.33</v>
      </c>
      <c r="E88" s="75">
        <v>11735.33</v>
      </c>
    </row>
    <row r="89" spans="1:5" x14ac:dyDescent="0.2">
      <c r="A89" s="75">
        <v>2011</v>
      </c>
      <c r="B89" s="75" t="s">
        <v>356</v>
      </c>
      <c r="C89" s="75" t="s">
        <v>350</v>
      </c>
      <c r="D89" s="75">
        <v>6075.6409999999996</v>
      </c>
      <c r="E89" s="75">
        <v>7160.5889999999999</v>
      </c>
    </row>
    <row r="90" spans="1:5" x14ac:dyDescent="0.2">
      <c r="A90" s="75">
        <v>2011</v>
      </c>
      <c r="B90" s="75" t="s">
        <v>356</v>
      </c>
      <c r="C90" s="75" t="s">
        <v>354</v>
      </c>
      <c r="D90" s="75">
        <v>73212.490000000005</v>
      </c>
      <c r="E90" s="75">
        <v>73212.490000000005</v>
      </c>
    </row>
    <row r="91" spans="1:5" x14ac:dyDescent="0.2">
      <c r="A91" s="75">
        <v>2011</v>
      </c>
      <c r="B91" s="75" t="s">
        <v>356</v>
      </c>
      <c r="C91" s="75" t="s">
        <v>355</v>
      </c>
      <c r="D91" s="75">
        <v>18492.009999999998</v>
      </c>
      <c r="E91" s="75">
        <v>17995.349999999999</v>
      </c>
    </row>
    <row r="92" spans="1:5" x14ac:dyDescent="0.2">
      <c r="A92" s="75">
        <v>2011</v>
      </c>
      <c r="B92" s="75" t="s">
        <v>356</v>
      </c>
      <c r="C92" s="75" t="s">
        <v>345</v>
      </c>
      <c r="D92" s="75">
        <v>14217.34</v>
      </c>
      <c r="E92" s="75">
        <v>14702.64</v>
      </c>
    </row>
    <row r="93" spans="1:5" x14ac:dyDescent="0.2">
      <c r="A93" s="75">
        <v>2011</v>
      </c>
      <c r="B93" s="75" t="s">
        <v>356</v>
      </c>
      <c r="C93" s="75" t="s">
        <v>344</v>
      </c>
      <c r="D93" s="75">
        <v>4356.2879999999996</v>
      </c>
      <c r="E93" s="75">
        <v>4034.1669999999999</v>
      </c>
    </row>
    <row r="94" spans="1:5" x14ac:dyDescent="0.2">
      <c r="A94" s="75">
        <v>2012</v>
      </c>
      <c r="B94" s="75" t="s">
        <v>356</v>
      </c>
      <c r="C94" s="75" t="s">
        <v>349</v>
      </c>
      <c r="D94" s="75">
        <v>14224.81</v>
      </c>
      <c r="E94" s="75">
        <v>11328.14</v>
      </c>
    </row>
    <row r="95" spans="1:5" x14ac:dyDescent="0.2">
      <c r="A95" s="75">
        <v>2012</v>
      </c>
      <c r="B95" s="75" t="s">
        <v>356</v>
      </c>
      <c r="C95" s="75" t="s">
        <v>344</v>
      </c>
      <c r="D95" s="75">
        <v>4129.027</v>
      </c>
      <c r="E95" s="75">
        <v>5274.1949999999997</v>
      </c>
    </row>
    <row r="96" spans="1:5" x14ac:dyDescent="0.2">
      <c r="A96" s="75">
        <v>2012</v>
      </c>
      <c r="B96" s="75" t="s">
        <v>356</v>
      </c>
      <c r="C96" s="75" t="s">
        <v>354</v>
      </c>
      <c r="D96" s="75">
        <v>84923.839999999997</v>
      </c>
      <c r="E96" s="75">
        <v>84923.839999999997</v>
      </c>
    </row>
    <row r="97" spans="1:5" x14ac:dyDescent="0.2">
      <c r="A97" s="75">
        <v>2012</v>
      </c>
      <c r="B97" s="75" t="s">
        <v>356</v>
      </c>
      <c r="C97" s="75" t="s">
        <v>345</v>
      </c>
      <c r="D97" s="75">
        <v>15054.47</v>
      </c>
      <c r="E97" s="75">
        <v>11618.16</v>
      </c>
    </row>
    <row r="98" spans="1:5" x14ac:dyDescent="0.2">
      <c r="A98" s="75">
        <v>2012</v>
      </c>
      <c r="B98" s="75" t="s">
        <v>356</v>
      </c>
      <c r="C98" s="75" t="s">
        <v>351</v>
      </c>
      <c r="D98" s="75">
        <v>3745.9540000000002</v>
      </c>
      <c r="E98" s="75">
        <v>4324.4399999999996</v>
      </c>
    </row>
    <row r="99" spans="1:5" x14ac:dyDescent="0.2">
      <c r="A99" s="75">
        <v>2012</v>
      </c>
      <c r="B99" s="75" t="s">
        <v>356</v>
      </c>
      <c r="C99" s="75" t="s">
        <v>355</v>
      </c>
      <c r="D99" s="75">
        <v>11973.47</v>
      </c>
      <c r="E99" s="75">
        <v>16050.81</v>
      </c>
    </row>
    <row r="100" spans="1:5" x14ac:dyDescent="0.2">
      <c r="A100" s="75">
        <v>2012</v>
      </c>
      <c r="B100" s="75" t="s">
        <v>356</v>
      </c>
      <c r="C100" s="75" t="s">
        <v>350</v>
      </c>
      <c r="D100" s="75">
        <v>3680.3110000000001</v>
      </c>
      <c r="E100" s="75">
        <v>4876.5129999999999</v>
      </c>
    </row>
    <row r="101" spans="1:5" x14ac:dyDescent="0.2">
      <c r="A101" s="75">
        <v>2013</v>
      </c>
      <c r="B101" s="75" t="s">
        <v>356</v>
      </c>
      <c r="C101" s="75" t="s">
        <v>351</v>
      </c>
      <c r="D101" s="75">
        <v>3756.59</v>
      </c>
      <c r="E101" s="75">
        <v>3215.95</v>
      </c>
    </row>
    <row r="102" spans="1:5" x14ac:dyDescent="0.2">
      <c r="A102" s="75">
        <v>2013</v>
      </c>
      <c r="B102" s="75" t="s">
        <v>356</v>
      </c>
      <c r="C102" s="75" t="s">
        <v>344</v>
      </c>
      <c r="D102" s="75">
        <v>4444.6779999999999</v>
      </c>
      <c r="E102" s="75">
        <v>5217.5940000000001</v>
      </c>
    </row>
    <row r="103" spans="1:5" x14ac:dyDescent="0.2">
      <c r="A103" s="75">
        <v>2013</v>
      </c>
      <c r="B103" s="75" t="s">
        <v>356</v>
      </c>
      <c r="C103" s="75" t="s">
        <v>355</v>
      </c>
      <c r="D103" s="75">
        <v>15104.32</v>
      </c>
      <c r="E103" s="75">
        <v>15563.61</v>
      </c>
    </row>
    <row r="104" spans="1:5" x14ac:dyDescent="0.2">
      <c r="A104" s="75">
        <v>2013</v>
      </c>
      <c r="B104" s="75" t="s">
        <v>356</v>
      </c>
      <c r="C104" s="75" t="s">
        <v>345</v>
      </c>
      <c r="D104" s="75">
        <v>16377.75</v>
      </c>
      <c r="E104" s="75">
        <v>12752.15</v>
      </c>
    </row>
    <row r="105" spans="1:5" x14ac:dyDescent="0.2">
      <c r="A105" s="75">
        <v>2013</v>
      </c>
      <c r="B105" s="75" t="s">
        <v>356</v>
      </c>
      <c r="C105" s="75" t="s">
        <v>354</v>
      </c>
      <c r="D105" s="75">
        <v>89386.45</v>
      </c>
      <c r="E105" s="75">
        <v>89386.45</v>
      </c>
    </row>
    <row r="106" spans="1:5" x14ac:dyDescent="0.2">
      <c r="A106" s="75">
        <v>2013</v>
      </c>
      <c r="B106" s="75" t="s">
        <v>356</v>
      </c>
      <c r="C106" s="75" t="s">
        <v>349</v>
      </c>
      <c r="D106" s="75">
        <v>11624.52</v>
      </c>
      <c r="E106" s="75">
        <v>10297.31</v>
      </c>
    </row>
    <row r="107" spans="1:5" x14ac:dyDescent="0.2">
      <c r="A107" s="75">
        <v>2013</v>
      </c>
      <c r="B107" s="75" t="s">
        <v>356</v>
      </c>
      <c r="C107" s="75" t="s">
        <v>350</v>
      </c>
      <c r="D107" s="75">
        <v>5823.2389999999996</v>
      </c>
      <c r="E107" s="75">
        <v>7271.7920000000004</v>
      </c>
    </row>
    <row r="108" spans="1:5" x14ac:dyDescent="0.2">
      <c r="A108" s="75">
        <v>2014</v>
      </c>
      <c r="B108" s="75" t="s">
        <v>356</v>
      </c>
      <c r="C108" s="75" t="s">
        <v>344</v>
      </c>
      <c r="D108" s="75">
        <v>4846.5709999999999</v>
      </c>
      <c r="E108" s="75">
        <v>6971.0140000000001</v>
      </c>
    </row>
    <row r="109" spans="1:5" x14ac:dyDescent="0.2">
      <c r="A109" s="75">
        <v>2014</v>
      </c>
      <c r="B109" s="75" t="s">
        <v>356</v>
      </c>
      <c r="C109" s="75" t="s">
        <v>351</v>
      </c>
      <c r="D109" s="75">
        <v>4214.0320000000002</v>
      </c>
      <c r="E109" s="75">
        <v>5055.9369999999999</v>
      </c>
    </row>
    <row r="110" spans="1:5" x14ac:dyDescent="0.2">
      <c r="A110" s="75">
        <v>2014</v>
      </c>
      <c r="B110" s="75" t="s">
        <v>356</v>
      </c>
      <c r="C110" s="75" t="s">
        <v>350</v>
      </c>
      <c r="D110" s="75">
        <v>8878.0750000000007</v>
      </c>
      <c r="E110" s="75">
        <v>9922.1039999999994</v>
      </c>
    </row>
    <row r="111" spans="1:5" x14ac:dyDescent="0.2">
      <c r="A111" s="75">
        <v>2014</v>
      </c>
      <c r="B111" s="75" t="s">
        <v>356</v>
      </c>
      <c r="C111" s="75" t="s">
        <v>354</v>
      </c>
      <c r="D111" s="75">
        <v>88708.95</v>
      </c>
      <c r="E111" s="75">
        <v>88708.95</v>
      </c>
    </row>
    <row r="112" spans="1:5" x14ac:dyDescent="0.2">
      <c r="A112" s="75">
        <v>2014</v>
      </c>
      <c r="B112" s="75" t="s">
        <v>356</v>
      </c>
      <c r="C112" s="75" t="s">
        <v>355</v>
      </c>
      <c r="D112" s="75">
        <v>17363.72</v>
      </c>
      <c r="E112" s="75">
        <v>19583.27</v>
      </c>
    </row>
    <row r="113" spans="1:5" x14ac:dyDescent="0.2">
      <c r="A113" s="75">
        <v>2014</v>
      </c>
      <c r="B113" s="75" t="s">
        <v>356</v>
      </c>
      <c r="C113" s="75" t="s">
        <v>345</v>
      </c>
      <c r="D113" s="75">
        <v>18206.88</v>
      </c>
      <c r="E113" s="75">
        <v>15675.08</v>
      </c>
    </row>
    <row r="114" spans="1:5" x14ac:dyDescent="0.2">
      <c r="A114" s="75">
        <v>2014</v>
      </c>
      <c r="B114" s="75" t="s">
        <v>356</v>
      </c>
      <c r="C114" s="75" t="s">
        <v>349</v>
      </c>
      <c r="D114" s="75">
        <v>10863.61</v>
      </c>
      <c r="E114" s="75">
        <v>10127.799999999999</v>
      </c>
    </row>
    <row r="115" spans="1:5" x14ac:dyDescent="0.2">
      <c r="A115" s="75">
        <v>2015</v>
      </c>
      <c r="B115" s="75" t="s">
        <v>356</v>
      </c>
      <c r="C115" s="75" t="s">
        <v>344</v>
      </c>
      <c r="D115" s="75">
        <v>5365.1409999999996</v>
      </c>
      <c r="E115" s="75">
        <v>6178.415</v>
      </c>
    </row>
    <row r="116" spans="1:5" x14ac:dyDescent="0.2">
      <c r="A116" s="75">
        <v>2015</v>
      </c>
      <c r="B116" s="75" t="s">
        <v>356</v>
      </c>
      <c r="C116" s="75" t="s">
        <v>350</v>
      </c>
      <c r="D116" s="75">
        <v>8194.8719999999994</v>
      </c>
      <c r="E116" s="75">
        <v>10142.280000000001</v>
      </c>
    </row>
    <row r="117" spans="1:5" x14ac:dyDescent="0.2">
      <c r="A117" s="75">
        <v>2015</v>
      </c>
      <c r="B117" s="75" t="s">
        <v>356</v>
      </c>
      <c r="C117" s="75" t="s">
        <v>355</v>
      </c>
      <c r="D117" s="75">
        <v>29360.82</v>
      </c>
      <c r="E117" s="75">
        <v>31453.66</v>
      </c>
    </row>
    <row r="118" spans="1:5" x14ac:dyDescent="0.2">
      <c r="A118" s="75">
        <v>2015</v>
      </c>
      <c r="B118" s="75" t="s">
        <v>356</v>
      </c>
      <c r="C118" s="75" t="s">
        <v>349</v>
      </c>
      <c r="D118" s="75">
        <v>12973.07</v>
      </c>
      <c r="E118" s="75">
        <v>11269.42</v>
      </c>
    </row>
    <row r="119" spans="1:5" x14ac:dyDescent="0.2">
      <c r="A119" s="75">
        <v>2015</v>
      </c>
      <c r="B119" s="75" t="s">
        <v>356</v>
      </c>
      <c r="C119" s="75" t="s">
        <v>351</v>
      </c>
      <c r="D119" s="75">
        <v>5185.4440000000004</v>
      </c>
      <c r="E119" s="75">
        <v>5120.3329999999996</v>
      </c>
    </row>
    <row r="120" spans="1:5" x14ac:dyDescent="0.2">
      <c r="A120" s="75">
        <v>2015</v>
      </c>
      <c r="B120" s="75" t="s">
        <v>356</v>
      </c>
      <c r="C120" s="75" t="s">
        <v>345</v>
      </c>
      <c r="D120" s="75">
        <v>16553.759999999998</v>
      </c>
      <c r="E120" s="75">
        <v>18299.490000000002</v>
      </c>
    </row>
    <row r="121" spans="1:5" x14ac:dyDescent="0.2">
      <c r="A121" s="75">
        <v>2015</v>
      </c>
      <c r="B121" s="75" t="s">
        <v>356</v>
      </c>
      <c r="C121" s="75" t="s">
        <v>354</v>
      </c>
      <c r="D121" s="75">
        <v>78009.55</v>
      </c>
      <c r="E121" s="75">
        <v>78009.55</v>
      </c>
    </row>
    <row r="122" spans="1:5" x14ac:dyDescent="0.2">
      <c r="A122" s="75">
        <v>2016</v>
      </c>
      <c r="B122" s="75" t="s">
        <v>356</v>
      </c>
      <c r="C122" s="75" t="s">
        <v>349</v>
      </c>
      <c r="D122" s="75">
        <v>13849.32</v>
      </c>
      <c r="E122" s="75">
        <v>12079.2</v>
      </c>
    </row>
    <row r="123" spans="1:5" x14ac:dyDescent="0.2">
      <c r="A123" s="75">
        <v>2016</v>
      </c>
      <c r="B123" s="75" t="s">
        <v>356</v>
      </c>
      <c r="C123" s="75" t="s">
        <v>350</v>
      </c>
      <c r="D123" s="75">
        <v>8911.5910000000003</v>
      </c>
      <c r="E123" s="75">
        <v>10882.8</v>
      </c>
    </row>
    <row r="124" spans="1:5" x14ac:dyDescent="0.2">
      <c r="A124" s="75">
        <v>2016</v>
      </c>
      <c r="B124" s="75" t="s">
        <v>356</v>
      </c>
      <c r="C124" s="75" t="s">
        <v>354</v>
      </c>
      <c r="D124" s="75">
        <v>61540.84</v>
      </c>
      <c r="E124" s="75">
        <v>61540.84</v>
      </c>
    </row>
    <row r="125" spans="1:5" x14ac:dyDescent="0.2">
      <c r="A125" s="75">
        <v>2016</v>
      </c>
      <c r="B125" s="75" t="s">
        <v>356</v>
      </c>
      <c r="C125" s="75" t="s">
        <v>351</v>
      </c>
      <c r="D125" s="75">
        <v>3459.0439999999999</v>
      </c>
      <c r="E125" s="75">
        <v>3785.1909999999998</v>
      </c>
    </row>
    <row r="126" spans="1:5" x14ac:dyDescent="0.2">
      <c r="A126" s="75">
        <v>2016</v>
      </c>
      <c r="B126" s="75" t="s">
        <v>356</v>
      </c>
      <c r="C126" s="75" t="s">
        <v>355</v>
      </c>
      <c r="D126" s="75">
        <v>18026.39</v>
      </c>
      <c r="E126" s="75">
        <v>19554.12</v>
      </c>
    </row>
    <row r="127" spans="1:5" x14ac:dyDescent="0.2">
      <c r="A127" s="75">
        <v>2016</v>
      </c>
      <c r="B127" s="75" t="s">
        <v>356</v>
      </c>
      <c r="C127" s="75" t="s">
        <v>344</v>
      </c>
      <c r="D127" s="75">
        <v>3544.5219999999999</v>
      </c>
      <c r="E127" s="75">
        <v>4378.8509999999997</v>
      </c>
    </row>
    <row r="128" spans="1:5" x14ac:dyDescent="0.2">
      <c r="A128" s="75">
        <v>2016</v>
      </c>
      <c r="B128" s="75" t="s">
        <v>356</v>
      </c>
      <c r="C128" s="75" t="s">
        <v>345</v>
      </c>
      <c r="D128" s="75">
        <v>14725.33</v>
      </c>
      <c r="E128" s="75">
        <v>13911.63</v>
      </c>
    </row>
    <row r="129" spans="1:5" x14ac:dyDescent="0.2">
      <c r="A129" s="75">
        <v>2017</v>
      </c>
      <c r="B129" s="75" t="s">
        <v>356</v>
      </c>
      <c r="C129" s="75" t="s">
        <v>355</v>
      </c>
      <c r="D129" s="75">
        <v>30925.41</v>
      </c>
      <c r="E129" s="75">
        <v>39694.480000000003</v>
      </c>
    </row>
    <row r="130" spans="1:5" x14ac:dyDescent="0.2">
      <c r="A130" s="75">
        <v>2017</v>
      </c>
      <c r="B130" s="75" t="s">
        <v>356</v>
      </c>
      <c r="C130" s="75" t="s">
        <v>354</v>
      </c>
      <c r="D130" s="75">
        <v>136434.6</v>
      </c>
      <c r="E130" s="75">
        <v>136434.6</v>
      </c>
    </row>
    <row r="131" spans="1:5" x14ac:dyDescent="0.2">
      <c r="A131" s="75">
        <v>2017</v>
      </c>
      <c r="B131" s="75" t="s">
        <v>356</v>
      </c>
      <c r="C131" s="75" t="s">
        <v>345</v>
      </c>
      <c r="D131" s="75">
        <v>14041.7</v>
      </c>
      <c r="E131" s="75">
        <v>15240.9</v>
      </c>
    </row>
    <row r="132" spans="1:5" x14ac:dyDescent="0.2">
      <c r="A132" s="75">
        <v>2017</v>
      </c>
      <c r="B132" s="75" t="s">
        <v>356</v>
      </c>
      <c r="C132" s="75" t="s">
        <v>349</v>
      </c>
      <c r="D132" s="75">
        <v>16255.65</v>
      </c>
      <c r="E132" s="75">
        <v>17066.91</v>
      </c>
    </row>
    <row r="133" spans="1:5" x14ac:dyDescent="0.2">
      <c r="A133" s="75">
        <v>2017</v>
      </c>
      <c r="B133" s="75" t="s">
        <v>356</v>
      </c>
      <c r="C133" s="75" t="s">
        <v>351</v>
      </c>
      <c r="D133" s="75">
        <v>5396</v>
      </c>
      <c r="E133" s="75">
        <v>6540.585</v>
      </c>
    </row>
    <row r="134" spans="1:5" x14ac:dyDescent="0.2">
      <c r="A134" s="75">
        <v>2017</v>
      </c>
      <c r="B134" s="75" t="s">
        <v>356</v>
      </c>
      <c r="C134" s="75" t="s">
        <v>350</v>
      </c>
      <c r="D134" s="75">
        <v>5957.9350000000004</v>
      </c>
      <c r="E134" s="75">
        <v>7116.549</v>
      </c>
    </row>
    <row r="135" spans="1:5" x14ac:dyDescent="0.2">
      <c r="A135" s="75">
        <v>2017</v>
      </c>
      <c r="B135" s="75" t="s">
        <v>356</v>
      </c>
      <c r="C135" s="75" t="s">
        <v>344</v>
      </c>
      <c r="D135" s="75">
        <v>4229.6899999999996</v>
      </c>
      <c r="E135" s="75">
        <v>5745.4380000000001</v>
      </c>
    </row>
    <row r="136" spans="1:5" x14ac:dyDescent="0.2">
      <c r="A136" s="75">
        <v>2018</v>
      </c>
      <c r="B136" s="75" t="s">
        <v>356</v>
      </c>
      <c r="C136" s="75" t="s">
        <v>344</v>
      </c>
      <c r="D136" s="75">
        <v>4190.0959999999995</v>
      </c>
      <c r="E136" s="75">
        <v>5404.0959999999995</v>
      </c>
    </row>
    <row r="137" spans="1:5" x14ac:dyDescent="0.2">
      <c r="A137" s="75">
        <v>2018</v>
      </c>
      <c r="B137" s="75" t="s">
        <v>356</v>
      </c>
      <c r="C137" s="75" t="s">
        <v>349</v>
      </c>
      <c r="D137" s="75">
        <v>15674.69</v>
      </c>
      <c r="E137" s="75">
        <v>14825.64</v>
      </c>
    </row>
    <row r="138" spans="1:5" x14ac:dyDescent="0.2">
      <c r="A138" s="75">
        <v>2018</v>
      </c>
      <c r="B138" s="75" t="s">
        <v>356</v>
      </c>
      <c r="C138" s="75" t="s">
        <v>350</v>
      </c>
      <c r="D138" s="75">
        <v>8837.3670000000002</v>
      </c>
      <c r="E138" s="75">
        <v>10434.1</v>
      </c>
    </row>
    <row r="139" spans="1:5" x14ac:dyDescent="0.2">
      <c r="A139" s="75">
        <v>2018</v>
      </c>
      <c r="B139" s="75" t="s">
        <v>356</v>
      </c>
      <c r="C139" s="75" t="s">
        <v>345</v>
      </c>
      <c r="D139" s="75">
        <v>14994.97</v>
      </c>
      <c r="E139" s="75">
        <v>17242.77</v>
      </c>
    </row>
    <row r="140" spans="1:5" x14ac:dyDescent="0.2">
      <c r="A140" s="75">
        <v>2018</v>
      </c>
      <c r="B140" s="75" t="s">
        <v>356</v>
      </c>
      <c r="C140" s="75" t="s">
        <v>354</v>
      </c>
      <c r="D140" s="75">
        <v>76391.850000000006</v>
      </c>
      <c r="E140" s="75">
        <v>76391.850000000006</v>
      </c>
    </row>
    <row r="141" spans="1:5" x14ac:dyDescent="0.2">
      <c r="A141" s="75">
        <v>2018</v>
      </c>
      <c r="B141" s="75" t="s">
        <v>356</v>
      </c>
      <c r="C141" s="75" t="s">
        <v>351</v>
      </c>
      <c r="D141" s="75">
        <v>5699.6009999999997</v>
      </c>
      <c r="E141" s="75">
        <v>5749.3559999999998</v>
      </c>
    </row>
    <row r="142" spans="1:5" x14ac:dyDescent="0.2">
      <c r="A142" s="75">
        <v>2018</v>
      </c>
      <c r="B142" s="75" t="s">
        <v>356</v>
      </c>
      <c r="C142" s="75" t="s">
        <v>355</v>
      </c>
      <c r="D142" s="75">
        <v>27113.64</v>
      </c>
      <c r="E142" s="75">
        <v>22573.81</v>
      </c>
    </row>
    <row r="143" spans="1:5" x14ac:dyDescent="0.2">
      <c r="A143" s="75">
        <v>2009</v>
      </c>
      <c r="B143" s="75" t="s">
        <v>304</v>
      </c>
      <c r="C143" s="75" t="s">
        <v>350</v>
      </c>
      <c r="D143" s="75">
        <v>9286.1209999999992</v>
      </c>
      <c r="E143" s="75">
        <v>9967.8860000000004</v>
      </c>
    </row>
    <row r="144" spans="1:5" x14ac:dyDescent="0.2">
      <c r="A144" s="75">
        <v>2009</v>
      </c>
      <c r="B144" s="75" t="s">
        <v>304</v>
      </c>
      <c r="C144" s="75" t="s">
        <v>344</v>
      </c>
      <c r="D144" s="75">
        <v>5958.4740000000002</v>
      </c>
      <c r="E144" s="75">
        <v>6192.0349999999999</v>
      </c>
    </row>
    <row r="145" spans="1:5" x14ac:dyDescent="0.2">
      <c r="A145" s="75">
        <v>2009</v>
      </c>
      <c r="B145" s="75" t="s">
        <v>304</v>
      </c>
      <c r="C145" s="75" t="s">
        <v>354</v>
      </c>
      <c r="D145" s="75">
        <v>26220.44</v>
      </c>
      <c r="E145" s="75">
        <v>28283.43</v>
      </c>
    </row>
    <row r="146" spans="1:5" x14ac:dyDescent="0.2">
      <c r="A146" s="75">
        <v>2009</v>
      </c>
      <c r="B146" s="75" t="s">
        <v>304</v>
      </c>
      <c r="C146" s="75" t="s">
        <v>351</v>
      </c>
      <c r="D146" s="75">
        <v>6296.6629999999996</v>
      </c>
      <c r="E146" s="75">
        <v>6746.68</v>
      </c>
    </row>
    <row r="147" spans="1:5" x14ac:dyDescent="0.2">
      <c r="A147" s="75">
        <v>2009</v>
      </c>
      <c r="B147" s="75" t="s">
        <v>304</v>
      </c>
      <c r="C147" s="75" t="s">
        <v>355</v>
      </c>
      <c r="D147" s="75">
        <v>20845.97</v>
      </c>
      <c r="E147" s="75">
        <v>22081.279999999999</v>
      </c>
    </row>
    <row r="148" spans="1:5" x14ac:dyDescent="0.2">
      <c r="A148" s="75">
        <v>2009</v>
      </c>
      <c r="B148" s="75" t="s">
        <v>304</v>
      </c>
      <c r="C148" s="75" t="s">
        <v>349</v>
      </c>
      <c r="D148" s="75">
        <v>12955.61</v>
      </c>
      <c r="E148" s="75">
        <v>14123.1</v>
      </c>
    </row>
    <row r="149" spans="1:5" x14ac:dyDescent="0.2">
      <c r="A149" s="75">
        <v>2009</v>
      </c>
      <c r="B149" s="75" t="s">
        <v>304</v>
      </c>
      <c r="C149" s="75" t="s">
        <v>345</v>
      </c>
      <c r="D149" s="75">
        <v>15322.57</v>
      </c>
      <c r="E149" s="75">
        <v>17110.18</v>
      </c>
    </row>
    <row r="150" spans="1:5" x14ac:dyDescent="0.2">
      <c r="A150" s="75">
        <v>2010</v>
      </c>
      <c r="B150" s="75" t="s">
        <v>304</v>
      </c>
      <c r="C150" s="75" t="s">
        <v>355</v>
      </c>
      <c r="D150" s="75">
        <v>25927.59</v>
      </c>
      <c r="E150" s="75">
        <v>26988.63</v>
      </c>
    </row>
    <row r="151" spans="1:5" x14ac:dyDescent="0.2">
      <c r="A151" s="75">
        <v>2010</v>
      </c>
      <c r="B151" s="75" t="s">
        <v>304</v>
      </c>
      <c r="C151" s="75" t="s">
        <v>349</v>
      </c>
      <c r="D151" s="75">
        <v>14584.05</v>
      </c>
      <c r="E151" s="75">
        <v>14657.03</v>
      </c>
    </row>
    <row r="152" spans="1:5" x14ac:dyDescent="0.2">
      <c r="A152" s="75">
        <v>2010</v>
      </c>
      <c r="B152" s="75" t="s">
        <v>304</v>
      </c>
      <c r="C152" s="75" t="s">
        <v>344</v>
      </c>
      <c r="D152" s="75">
        <v>9331.6990000000005</v>
      </c>
      <c r="E152" s="75">
        <v>10390.89</v>
      </c>
    </row>
    <row r="153" spans="1:5" x14ac:dyDescent="0.2">
      <c r="A153" s="75">
        <v>2010</v>
      </c>
      <c r="B153" s="75" t="s">
        <v>304</v>
      </c>
      <c r="C153" s="75" t="s">
        <v>345</v>
      </c>
      <c r="D153" s="75">
        <v>18308.04</v>
      </c>
      <c r="E153" s="75">
        <v>18730.330000000002</v>
      </c>
    </row>
    <row r="154" spans="1:5" x14ac:dyDescent="0.2">
      <c r="A154" s="75">
        <v>2010</v>
      </c>
      <c r="B154" s="75" t="s">
        <v>304</v>
      </c>
      <c r="C154" s="75" t="s">
        <v>351</v>
      </c>
      <c r="D154" s="75">
        <v>11558.97</v>
      </c>
      <c r="E154" s="75">
        <v>11910.76</v>
      </c>
    </row>
    <row r="155" spans="1:5" x14ac:dyDescent="0.2">
      <c r="A155" s="75">
        <v>2010</v>
      </c>
      <c r="B155" s="75" t="s">
        <v>304</v>
      </c>
      <c r="C155" s="75" t="s">
        <v>350</v>
      </c>
      <c r="D155" s="75">
        <v>12086.34</v>
      </c>
      <c r="E155" s="75">
        <v>12848.82</v>
      </c>
    </row>
    <row r="156" spans="1:5" x14ac:dyDescent="0.2">
      <c r="A156" s="75">
        <v>2010</v>
      </c>
      <c r="B156" s="75" t="s">
        <v>304</v>
      </c>
      <c r="C156" s="75" t="s">
        <v>354</v>
      </c>
      <c r="D156" s="75">
        <v>36949.43</v>
      </c>
      <c r="E156" s="75">
        <v>35447.07</v>
      </c>
    </row>
    <row r="157" spans="1:5" x14ac:dyDescent="0.2">
      <c r="A157" s="75">
        <v>2011</v>
      </c>
      <c r="B157" s="75" t="s">
        <v>304</v>
      </c>
      <c r="C157" s="75" t="s">
        <v>351</v>
      </c>
      <c r="D157" s="75">
        <v>8450.1679999999997</v>
      </c>
      <c r="E157" s="75">
        <v>9103.9410000000007</v>
      </c>
    </row>
    <row r="158" spans="1:5" x14ac:dyDescent="0.2">
      <c r="A158" s="75">
        <v>2011</v>
      </c>
      <c r="B158" s="75" t="s">
        <v>304</v>
      </c>
      <c r="C158" s="75" t="s">
        <v>354</v>
      </c>
      <c r="D158" s="75">
        <v>38028.129999999997</v>
      </c>
      <c r="E158" s="75">
        <v>34774.42</v>
      </c>
    </row>
    <row r="159" spans="1:5" x14ac:dyDescent="0.2">
      <c r="A159" s="75">
        <v>2011</v>
      </c>
      <c r="B159" s="75" t="s">
        <v>304</v>
      </c>
      <c r="C159" s="75" t="s">
        <v>355</v>
      </c>
      <c r="D159" s="75">
        <v>27409.35</v>
      </c>
      <c r="E159" s="75">
        <v>27537.02</v>
      </c>
    </row>
    <row r="160" spans="1:5" x14ac:dyDescent="0.2">
      <c r="A160" s="75">
        <v>2011</v>
      </c>
      <c r="B160" s="75" t="s">
        <v>304</v>
      </c>
      <c r="C160" s="75" t="s">
        <v>350</v>
      </c>
      <c r="D160" s="75">
        <v>10244.39</v>
      </c>
      <c r="E160" s="75">
        <v>10647.86</v>
      </c>
    </row>
    <row r="161" spans="1:5" x14ac:dyDescent="0.2">
      <c r="A161" s="75">
        <v>2011</v>
      </c>
      <c r="B161" s="75" t="s">
        <v>304</v>
      </c>
      <c r="C161" s="75" t="s">
        <v>345</v>
      </c>
      <c r="D161" s="75">
        <v>20164.080000000002</v>
      </c>
      <c r="E161" s="75">
        <v>20255.36</v>
      </c>
    </row>
    <row r="162" spans="1:5" x14ac:dyDescent="0.2">
      <c r="A162" s="75">
        <v>2011</v>
      </c>
      <c r="B162" s="75" t="s">
        <v>304</v>
      </c>
      <c r="C162" s="75" t="s">
        <v>344</v>
      </c>
      <c r="D162" s="75">
        <v>7281.6459999999997</v>
      </c>
      <c r="E162" s="75">
        <v>7989.1289999999999</v>
      </c>
    </row>
    <row r="163" spans="1:5" x14ac:dyDescent="0.2">
      <c r="A163" s="75">
        <v>2011</v>
      </c>
      <c r="B163" s="75" t="s">
        <v>304</v>
      </c>
      <c r="C163" s="75" t="s">
        <v>349</v>
      </c>
      <c r="D163" s="75">
        <v>15919.9</v>
      </c>
      <c r="E163" s="75">
        <v>15588.85</v>
      </c>
    </row>
    <row r="164" spans="1:5" x14ac:dyDescent="0.2">
      <c r="A164" s="75">
        <v>2012</v>
      </c>
      <c r="B164" s="75" t="s">
        <v>304</v>
      </c>
      <c r="C164" s="75" t="s">
        <v>345</v>
      </c>
      <c r="D164" s="75">
        <v>21194.47</v>
      </c>
      <c r="E164" s="75">
        <v>21212.26</v>
      </c>
    </row>
    <row r="165" spans="1:5" x14ac:dyDescent="0.2">
      <c r="A165" s="75">
        <v>2012</v>
      </c>
      <c r="B165" s="75" t="s">
        <v>304</v>
      </c>
      <c r="C165" s="75" t="s">
        <v>349</v>
      </c>
      <c r="D165" s="75">
        <v>15423.89</v>
      </c>
      <c r="E165" s="75">
        <v>15733.2</v>
      </c>
    </row>
    <row r="166" spans="1:5" x14ac:dyDescent="0.2">
      <c r="A166" s="75">
        <v>2012</v>
      </c>
      <c r="B166" s="75" t="s">
        <v>304</v>
      </c>
      <c r="C166" s="75" t="s">
        <v>344</v>
      </c>
      <c r="D166" s="75">
        <v>7270.6610000000001</v>
      </c>
      <c r="E166" s="75">
        <v>7878.4059999999999</v>
      </c>
    </row>
    <row r="167" spans="1:5" x14ac:dyDescent="0.2">
      <c r="A167" s="75">
        <v>2012</v>
      </c>
      <c r="B167" s="75" t="s">
        <v>304</v>
      </c>
      <c r="C167" s="75" t="s">
        <v>351</v>
      </c>
      <c r="D167" s="75">
        <v>8731.8439999999991</v>
      </c>
      <c r="E167" s="75">
        <v>9411.402</v>
      </c>
    </row>
    <row r="168" spans="1:5" x14ac:dyDescent="0.2">
      <c r="A168" s="75">
        <v>2012</v>
      </c>
      <c r="B168" s="75" t="s">
        <v>304</v>
      </c>
      <c r="C168" s="75" t="s">
        <v>354</v>
      </c>
      <c r="D168" s="75">
        <v>36349.08</v>
      </c>
      <c r="E168" s="75">
        <v>36921.32</v>
      </c>
    </row>
    <row r="169" spans="1:5" x14ac:dyDescent="0.2">
      <c r="A169" s="75">
        <v>2012</v>
      </c>
      <c r="B169" s="75" t="s">
        <v>304</v>
      </c>
      <c r="C169" s="75" t="s">
        <v>350</v>
      </c>
      <c r="D169" s="75">
        <v>9437.4320000000007</v>
      </c>
      <c r="E169" s="75">
        <v>10480.56</v>
      </c>
    </row>
    <row r="170" spans="1:5" x14ac:dyDescent="0.2">
      <c r="A170" s="75">
        <v>2012</v>
      </c>
      <c r="B170" s="75" t="s">
        <v>304</v>
      </c>
      <c r="C170" s="75" t="s">
        <v>355</v>
      </c>
      <c r="D170" s="75">
        <v>26993.39</v>
      </c>
      <c r="E170" s="75">
        <v>26940.95</v>
      </c>
    </row>
    <row r="171" spans="1:5" x14ac:dyDescent="0.2">
      <c r="A171" s="75">
        <v>2013</v>
      </c>
      <c r="B171" s="75" t="s">
        <v>304</v>
      </c>
      <c r="C171" s="75" t="s">
        <v>354</v>
      </c>
      <c r="D171" s="75">
        <v>39534.82</v>
      </c>
      <c r="E171" s="75">
        <v>39031.06</v>
      </c>
    </row>
    <row r="172" spans="1:5" x14ac:dyDescent="0.2">
      <c r="A172" s="75">
        <v>2013</v>
      </c>
      <c r="B172" s="75" t="s">
        <v>304</v>
      </c>
      <c r="C172" s="75" t="s">
        <v>350</v>
      </c>
      <c r="D172" s="75">
        <v>10172.31</v>
      </c>
      <c r="E172" s="75">
        <v>10692.01</v>
      </c>
    </row>
    <row r="173" spans="1:5" x14ac:dyDescent="0.2">
      <c r="A173" s="75">
        <v>2013</v>
      </c>
      <c r="B173" s="75" t="s">
        <v>304</v>
      </c>
      <c r="C173" s="75" t="s">
        <v>349</v>
      </c>
      <c r="D173" s="75">
        <v>15400.56</v>
      </c>
      <c r="E173" s="75">
        <v>15498.19</v>
      </c>
    </row>
    <row r="174" spans="1:5" x14ac:dyDescent="0.2">
      <c r="A174" s="75">
        <v>2013</v>
      </c>
      <c r="B174" s="75" t="s">
        <v>304</v>
      </c>
      <c r="C174" s="75" t="s">
        <v>355</v>
      </c>
      <c r="D174" s="75">
        <v>28070.29</v>
      </c>
      <c r="E174" s="75">
        <v>29111.67</v>
      </c>
    </row>
    <row r="175" spans="1:5" x14ac:dyDescent="0.2">
      <c r="A175" s="75">
        <v>2013</v>
      </c>
      <c r="B175" s="75" t="s">
        <v>304</v>
      </c>
      <c r="C175" s="75" t="s">
        <v>344</v>
      </c>
      <c r="D175" s="75">
        <v>5971.125</v>
      </c>
      <c r="E175" s="75">
        <v>6337.17</v>
      </c>
    </row>
    <row r="176" spans="1:5" x14ac:dyDescent="0.2">
      <c r="A176" s="75">
        <v>2013</v>
      </c>
      <c r="B176" s="75" t="s">
        <v>304</v>
      </c>
      <c r="C176" s="75" t="s">
        <v>351</v>
      </c>
      <c r="D176" s="75">
        <v>7688.692</v>
      </c>
      <c r="E176" s="75">
        <v>8255.6640000000007</v>
      </c>
    </row>
    <row r="177" spans="1:5" x14ac:dyDescent="0.2">
      <c r="A177" s="75">
        <v>2013</v>
      </c>
      <c r="B177" s="75" t="s">
        <v>304</v>
      </c>
      <c r="C177" s="75" t="s">
        <v>345</v>
      </c>
      <c r="D177" s="75">
        <v>21107.39</v>
      </c>
      <c r="E177" s="75">
        <v>20905.13</v>
      </c>
    </row>
    <row r="178" spans="1:5" x14ac:dyDescent="0.2">
      <c r="A178" s="75">
        <v>2014</v>
      </c>
      <c r="B178" s="75" t="s">
        <v>304</v>
      </c>
      <c r="C178" s="75" t="s">
        <v>351</v>
      </c>
      <c r="D178" s="75">
        <v>8761.3389999999999</v>
      </c>
      <c r="E178" s="75">
        <v>9342.34</v>
      </c>
    </row>
    <row r="179" spans="1:5" x14ac:dyDescent="0.2">
      <c r="A179" s="75">
        <v>2014</v>
      </c>
      <c r="B179" s="75" t="s">
        <v>304</v>
      </c>
      <c r="C179" s="75" t="s">
        <v>355</v>
      </c>
      <c r="D179" s="75">
        <v>31034.82</v>
      </c>
      <c r="E179" s="75">
        <v>29157.85</v>
      </c>
    </row>
    <row r="180" spans="1:5" x14ac:dyDescent="0.2">
      <c r="A180" s="75">
        <v>2014</v>
      </c>
      <c r="B180" s="75" t="s">
        <v>304</v>
      </c>
      <c r="C180" s="75" t="s">
        <v>344</v>
      </c>
      <c r="D180" s="75">
        <v>6514.4210000000003</v>
      </c>
      <c r="E180" s="75">
        <v>6996.6090000000004</v>
      </c>
    </row>
    <row r="181" spans="1:5" x14ac:dyDescent="0.2">
      <c r="A181" s="75">
        <v>2014</v>
      </c>
      <c r="B181" s="75" t="s">
        <v>304</v>
      </c>
      <c r="C181" s="75" t="s">
        <v>354</v>
      </c>
      <c r="D181" s="75">
        <v>46652.63</v>
      </c>
      <c r="E181" s="75">
        <v>44071.32</v>
      </c>
    </row>
    <row r="182" spans="1:5" x14ac:dyDescent="0.2">
      <c r="A182" s="75">
        <v>2014</v>
      </c>
      <c r="B182" s="75" t="s">
        <v>304</v>
      </c>
      <c r="C182" s="75" t="s">
        <v>349</v>
      </c>
      <c r="D182" s="75">
        <v>16301.8</v>
      </c>
      <c r="E182" s="75">
        <v>16472.39</v>
      </c>
    </row>
    <row r="183" spans="1:5" x14ac:dyDescent="0.2">
      <c r="A183" s="75">
        <v>2014</v>
      </c>
      <c r="B183" s="75" t="s">
        <v>304</v>
      </c>
      <c r="C183" s="75" t="s">
        <v>345</v>
      </c>
      <c r="D183" s="75">
        <v>22958.13</v>
      </c>
      <c r="E183" s="75">
        <v>23832.42</v>
      </c>
    </row>
    <row r="184" spans="1:5" x14ac:dyDescent="0.2">
      <c r="A184" s="75">
        <v>2014</v>
      </c>
      <c r="B184" s="75" t="s">
        <v>304</v>
      </c>
      <c r="C184" s="75" t="s">
        <v>350</v>
      </c>
      <c r="D184" s="75">
        <v>11956.89</v>
      </c>
      <c r="E184" s="75">
        <v>11998.19</v>
      </c>
    </row>
    <row r="185" spans="1:5" x14ac:dyDescent="0.2">
      <c r="A185" s="75">
        <v>2015</v>
      </c>
      <c r="B185" s="75" t="s">
        <v>304</v>
      </c>
      <c r="C185" s="75" t="s">
        <v>354</v>
      </c>
      <c r="D185" s="75">
        <v>45693.25</v>
      </c>
      <c r="E185" s="75">
        <v>42151.88</v>
      </c>
    </row>
    <row r="186" spans="1:5" x14ac:dyDescent="0.2">
      <c r="A186" s="75">
        <v>2015</v>
      </c>
      <c r="B186" s="75" t="s">
        <v>304</v>
      </c>
      <c r="C186" s="75" t="s">
        <v>351</v>
      </c>
      <c r="D186" s="75">
        <v>9583.1149999999998</v>
      </c>
      <c r="E186" s="75">
        <v>9997.3029999999999</v>
      </c>
    </row>
    <row r="187" spans="1:5" x14ac:dyDescent="0.2">
      <c r="A187" s="75">
        <v>2015</v>
      </c>
      <c r="B187" s="75" t="s">
        <v>304</v>
      </c>
      <c r="C187" s="75" t="s">
        <v>349</v>
      </c>
      <c r="D187" s="75">
        <v>16630.16</v>
      </c>
      <c r="E187" s="75">
        <v>16882.11</v>
      </c>
    </row>
    <row r="188" spans="1:5" x14ac:dyDescent="0.2">
      <c r="A188" s="75">
        <v>2015</v>
      </c>
      <c r="B188" s="75" t="s">
        <v>304</v>
      </c>
      <c r="C188" s="75" t="s">
        <v>355</v>
      </c>
      <c r="D188" s="75">
        <v>31759.46</v>
      </c>
      <c r="E188" s="75">
        <v>31500.639999999999</v>
      </c>
    </row>
    <row r="189" spans="1:5" x14ac:dyDescent="0.2">
      <c r="A189" s="75">
        <v>2015</v>
      </c>
      <c r="B189" s="75" t="s">
        <v>304</v>
      </c>
      <c r="C189" s="75" t="s">
        <v>344</v>
      </c>
      <c r="D189" s="75">
        <v>6467.7020000000002</v>
      </c>
      <c r="E189" s="75">
        <v>6902.5309999999999</v>
      </c>
    </row>
    <row r="190" spans="1:5" x14ac:dyDescent="0.2">
      <c r="A190" s="75">
        <v>2015</v>
      </c>
      <c r="B190" s="75" t="s">
        <v>304</v>
      </c>
      <c r="C190" s="75" t="s">
        <v>345</v>
      </c>
      <c r="D190" s="75">
        <v>23241.85</v>
      </c>
      <c r="E190" s="75">
        <v>22651.38</v>
      </c>
    </row>
    <row r="191" spans="1:5" x14ac:dyDescent="0.2">
      <c r="A191" s="75">
        <v>2015</v>
      </c>
      <c r="B191" s="75" t="s">
        <v>304</v>
      </c>
      <c r="C191" s="75" t="s">
        <v>350</v>
      </c>
      <c r="D191" s="75">
        <v>12275.61</v>
      </c>
      <c r="E191" s="75">
        <v>12295.15</v>
      </c>
    </row>
    <row r="192" spans="1:5" x14ac:dyDescent="0.2">
      <c r="A192" s="75">
        <v>2016</v>
      </c>
      <c r="B192" s="75" t="s">
        <v>304</v>
      </c>
      <c r="C192" s="75" t="s">
        <v>354</v>
      </c>
      <c r="D192" s="75">
        <v>48293.36</v>
      </c>
      <c r="E192" s="75">
        <v>43033.33</v>
      </c>
    </row>
    <row r="193" spans="1:5" x14ac:dyDescent="0.2">
      <c r="A193" s="75">
        <v>2016</v>
      </c>
      <c r="B193" s="75" t="s">
        <v>304</v>
      </c>
      <c r="C193" s="75" t="s">
        <v>355</v>
      </c>
      <c r="D193" s="75">
        <v>33680.550000000003</v>
      </c>
      <c r="E193" s="75">
        <v>34480.58</v>
      </c>
    </row>
    <row r="194" spans="1:5" x14ac:dyDescent="0.2">
      <c r="A194" s="75">
        <v>2016</v>
      </c>
      <c r="B194" s="75" t="s">
        <v>304</v>
      </c>
      <c r="C194" s="75" t="s">
        <v>344</v>
      </c>
      <c r="D194" s="75">
        <v>6818.9859999999999</v>
      </c>
      <c r="E194" s="75">
        <v>7261.5</v>
      </c>
    </row>
    <row r="195" spans="1:5" x14ac:dyDescent="0.2">
      <c r="A195" s="75">
        <v>2016</v>
      </c>
      <c r="B195" s="75" t="s">
        <v>304</v>
      </c>
      <c r="C195" s="75" t="s">
        <v>350</v>
      </c>
      <c r="D195" s="75">
        <v>12687.42</v>
      </c>
      <c r="E195" s="75">
        <v>12886.27</v>
      </c>
    </row>
    <row r="196" spans="1:5" x14ac:dyDescent="0.2">
      <c r="A196" s="75">
        <v>2016</v>
      </c>
      <c r="B196" s="75" t="s">
        <v>304</v>
      </c>
      <c r="C196" s="75" t="s">
        <v>351</v>
      </c>
      <c r="D196" s="75">
        <v>9834.4179999999997</v>
      </c>
      <c r="E196" s="75">
        <v>10627.33</v>
      </c>
    </row>
    <row r="197" spans="1:5" x14ac:dyDescent="0.2">
      <c r="A197" s="75">
        <v>2016</v>
      </c>
      <c r="B197" s="75" t="s">
        <v>304</v>
      </c>
      <c r="C197" s="75" t="s">
        <v>345</v>
      </c>
      <c r="D197" s="75">
        <v>24529.33</v>
      </c>
      <c r="E197" s="75">
        <v>23791.59</v>
      </c>
    </row>
    <row r="198" spans="1:5" x14ac:dyDescent="0.2">
      <c r="A198" s="75">
        <v>2016</v>
      </c>
      <c r="B198" s="75" t="s">
        <v>304</v>
      </c>
      <c r="C198" s="75" t="s">
        <v>349</v>
      </c>
      <c r="D198" s="75">
        <v>17568.12</v>
      </c>
      <c r="E198" s="75">
        <v>18237.71</v>
      </c>
    </row>
    <row r="199" spans="1:5" x14ac:dyDescent="0.2">
      <c r="A199" s="75">
        <v>2017</v>
      </c>
      <c r="B199" s="75" t="s">
        <v>304</v>
      </c>
      <c r="C199" s="75" t="s">
        <v>345</v>
      </c>
      <c r="D199" s="75">
        <v>24057.63</v>
      </c>
      <c r="E199" s="75">
        <v>24254.66</v>
      </c>
    </row>
    <row r="200" spans="1:5" x14ac:dyDescent="0.2">
      <c r="A200" s="75">
        <v>2017</v>
      </c>
      <c r="B200" s="75" t="s">
        <v>304</v>
      </c>
      <c r="C200" s="75" t="s">
        <v>355</v>
      </c>
      <c r="D200" s="75">
        <v>32830.58</v>
      </c>
      <c r="E200" s="75">
        <v>32591.15</v>
      </c>
    </row>
    <row r="201" spans="1:5" x14ac:dyDescent="0.2">
      <c r="A201" s="75">
        <v>2017</v>
      </c>
      <c r="B201" s="75" t="s">
        <v>304</v>
      </c>
      <c r="C201" s="75" t="s">
        <v>354</v>
      </c>
      <c r="D201" s="75">
        <v>48296.82</v>
      </c>
      <c r="E201" s="75">
        <v>44406.43</v>
      </c>
    </row>
    <row r="202" spans="1:5" x14ac:dyDescent="0.2">
      <c r="A202" s="75">
        <v>2017</v>
      </c>
      <c r="B202" s="75" t="s">
        <v>304</v>
      </c>
      <c r="C202" s="75" t="s">
        <v>349</v>
      </c>
      <c r="D202" s="75">
        <v>16930.330000000002</v>
      </c>
      <c r="E202" s="75">
        <v>17043.47</v>
      </c>
    </row>
    <row r="203" spans="1:5" x14ac:dyDescent="0.2">
      <c r="A203" s="75">
        <v>2017</v>
      </c>
      <c r="B203" s="75" t="s">
        <v>304</v>
      </c>
      <c r="C203" s="75" t="s">
        <v>350</v>
      </c>
      <c r="D203" s="75">
        <v>11712.08</v>
      </c>
      <c r="E203" s="75">
        <v>12586.84</v>
      </c>
    </row>
    <row r="204" spans="1:5" x14ac:dyDescent="0.2">
      <c r="A204" s="75">
        <v>2017</v>
      </c>
      <c r="B204" s="75" t="s">
        <v>304</v>
      </c>
      <c r="C204" s="75" t="s">
        <v>344</v>
      </c>
      <c r="D204" s="75">
        <v>6437.2110000000002</v>
      </c>
      <c r="E204" s="75">
        <v>7046.3010000000004</v>
      </c>
    </row>
    <row r="205" spans="1:5" x14ac:dyDescent="0.2">
      <c r="A205" s="75">
        <v>2017</v>
      </c>
      <c r="B205" s="75" t="s">
        <v>304</v>
      </c>
      <c r="C205" s="75" t="s">
        <v>351</v>
      </c>
      <c r="D205" s="75">
        <v>9753.6149999999998</v>
      </c>
      <c r="E205" s="75">
        <v>10209.34</v>
      </c>
    </row>
    <row r="206" spans="1:5" x14ac:dyDescent="0.2">
      <c r="A206" s="75">
        <v>2018</v>
      </c>
      <c r="B206" s="75" t="s">
        <v>304</v>
      </c>
      <c r="C206" s="75" t="s">
        <v>355</v>
      </c>
      <c r="D206" s="75">
        <v>33948.83</v>
      </c>
      <c r="E206" s="75">
        <v>32881.4</v>
      </c>
    </row>
    <row r="207" spans="1:5" x14ac:dyDescent="0.2">
      <c r="A207" s="75">
        <v>2018</v>
      </c>
      <c r="B207" s="75" t="s">
        <v>304</v>
      </c>
      <c r="C207" s="75" t="s">
        <v>351</v>
      </c>
      <c r="D207" s="75">
        <v>10250.5</v>
      </c>
      <c r="E207" s="75">
        <v>11041.31</v>
      </c>
    </row>
    <row r="208" spans="1:5" x14ac:dyDescent="0.2">
      <c r="A208" s="75">
        <v>2018</v>
      </c>
      <c r="B208" s="75" t="s">
        <v>304</v>
      </c>
      <c r="C208" s="75" t="s">
        <v>344</v>
      </c>
      <c r="D208" s="75">
        <v>6644.9269999999997</v>
      </c>
      <c r="E208" s="75">
        <v>7295.2340000000004</v>
      </c>
    </row>
    <row r="209" spans="1:5" x14ac:dyDescent="0.2">
      <c r="A209" s="75">
        <v>2018</v>
      </c>
      <c r="B209" s="75" t="s">
        <v>304</v>
      </c>
      <c r="C209" s="75" t="s">
        <v>350</v>
      </c>
      <c r="D209" s="75">
        <v>13476.39</v>
      </c>
      <c r="E209" s="75">
        <v>13759.67</v>
      </c>
    </row>
    <row r="210" spans="1:5" x14ac:dyDescent="0.2">
      <c r="A210" s="75">
        <v>2018</v>
      </c>
      <c r="B210" s="75" t="s">
        <v>304</v>
      </c>
      <c r="C210" s="75" t="s">
        <v>349</v>
      </c>
      <c r="D210" s="75">
        <v>18394.52</v>
      </c>
      <c r="E210" s="75">
        <v>18003.560000000001</v>
      </c>
    </row>
    <row r="211" spans="1:5" x14ac:dyDescent="0.2">
      <c r="A211" s="75">
        <v>2018</v>
      </c>
      <c r="B211" s="75" t="s">
        <v>304</v>
      </c>
      <c r="C211" s="75" t="s">
        <v>354</v>
      </c>
      <c r="D211" s="75">
        <v>52191.24</v>
      </c>
      <c r="E211" s="75">
        <v>48308.15</v>
      </c>
    </row>
    <row r="212" spans="1:5" x14ac:dyDescent="0.2">
      <c r="A212" s="75">
        <v>2018</v>
      </c>
      <c r="B212" s="75" t="s">
        <v>304</v>
      </c>
      <c r="C212" s="75" t="s">
        <v>345</v>
      </c>
      <c r="D212" s="75">
        <v>25818.16</v>
      </c>
      <c r="E212" s="75">
        <v>25590.07</v>
      </c>
    </row>
    <row r="213" spans="1:5" x14ac:dyDescent="0.2">
      <c r="A213" s="75">
        <v>2009</v>
      </c>
      <c r="B213" s="75" t="s">
        <v>357</v>
      </c>
      <c r="C213" s="75" t="s">
        <v>350</v>
      </c>
      <c r="D213" s="75">
        <v>12585.74</v>
      </c>
      <c r="E213" s="75">
        <v>15302.46</v>
      </c>
    </row>
    <row r="214" spans="1:5" x14ac:dyDescent="0.2">
      <c r="A214" s="75">
        <v>2009</v>
      </c>
      <c r="B214" s="75" t="s">
        <v>357</v>
      </c>
      <c r="C214" s="75" t="s">
        <v>349</v>
      </c>
      <c r="D214" s="75">
        <v>22988.02</v>
      </c>
      <c r="E214" s="75">
        <v>26503.54</v>
      </c>
    </row>
    <row r="215" spans="1:5" x14ac:dyDescent="0.2">
      <c r="A215" s="75">
        <v>2009</v>
      </c>
      <c r="B215" s="75" t="s">
        <v>357</v>
      </c>
      <c r="C215" s="75" t="s">
        <v>344</v>
      </c>
      <c r="D215" s="75">
        <v>8223.1569999999992</v>
      </c>
      <c r="E215" s="75">
        <v>8492.1859999999997</v>
      </c>
    </row>
    <row r="216" spans="1:5" x14ac:dyDescent="0.2">
      <c r="A216" s="75">
        <v>2009</v>
      </c>
      <c r="B216" s="75" t="s">
        <v>357</v>
      </c>
      <c r="C216" s="75" t="s">
        <v>351</v>
      </c>
      <c r="D216" s="75">
        <v>12634.75</v>
      </c>
      <c r="E216" s="75">
        <v>13078.57</v>
      </c>
    </row>
    <row r="217" spans="1:5" x14ac:dyDescent="0.2">
      <c r="A217" s="75">
        <v>2009</v>
      </c>
      <c r="B217" s="75" t="s">
        <v>357</v>
      </c>
      <c r="C217" s="75" t="s">
        <v>355</v>
      </c>
      <c r="D217" s="75">
        <v>53460.32</v>
      </c>
      <c r="E217" s="75">
        <v>29726.59</v>
      </c>
    </row>
    <row r="218" spans="1:5" x14ac:dyDescent="0.2">
      <c r="A218" s="75">
        <v>2009</v>
      </c>
      <c r="B218" s="75" t="s">
        <v>357</v>
      </c>
      <c r="C218" s="75" t="s">
        <v>345</v>
      </c>
      <c r="D218" s="75">
        <v>36990.080000000002</v>
      </c>
      <c r="E218" s="75">
        <v>34538.18</v>
      </c>
    </row>
    <row r="219" spans="1:5" x14ac:dyDescent="0.2">
      <c r="A219" s="75">
        <v>2009</v>
      </c>
      <c r="B219" s="75" t="s">
        <v>357</v>
      </c>
      <c r="C219" s="75" t="s">
        <v>354</v>
      </c>
      <c r="D219" s="75">
        <v>84322.53</v>
      </c>
      <c r="E219" s="75">
        <v>53397.49</v>
      </c>
    </row>
    <row r="220" spans="1:5" x14ac:dyDescent="0.2">
      <c r="A220" s="75">
        <v>2010</v>
      </c>
      <c r="B220" s="75" t="s">
        <v>357</v>
      </c>
      <c r="C220" s="75" t="s">
        <v>344</v>
      </c>
      <c r="D220" s="75">
        <v>12235.68</v>
      </c>
      <c r="E220" s="75">
        <v>14715.91</v>
      </c>
    </row>
    <row r="221" spans="1:5" x14ac:dyDescent="0.2">
      <c r="A221" s="75">
        <v>2010</v>
      </c>
      <c r="B221" s="75" t="s">
        <v>357</v>
      </c>
      <c r="C221" s="75" t="s">
        <v>355</v>
      </c>
      <c r="D221" s="75">
        <v>46454.53</v>
      </c>
      <c r="E221" s="75">
        <v>30710.69</v>
      </c>
    </row>
    <row r="222" spans="1:5" x14ac:dyDescent="0.2">
      <c r="A222" s="75">
        <v>2010</v>
      </c>
      <c r="B222" s="75" t="s">
        <v>357</v>
      </c>
      <c r="C222" s="75" t="s">
        <v>350</v>
      </c>
      <c r="D222" s="75">
        <v>17990.27</v>
      </c>
      <c r="E222" s="75">
        <v>18952.23</v>
      </c>
    </row>
    <row r="223" spans="1:5" x14ac:dyDescent="0.2">
      <c r="A223" s="75">
        <v>2010</v>
      </c>
      <c r="B223" s="75" t="s">
        <v>357</v>
      </c>
      <c r="C223" s="75" t="s">
        <v>354</v>
      </c>
      <c r="D223" s="75">
        <v>100974.2</v>
      </c>
      <c r="E223" s="75">
        <v>51350</v>
      </c>
    </row>
    <row r="224" spans="1:5" x14ac:dyDescent="0.2">
      <c r="A224" s="75">
        <v>2010</v>
      </c>
      <c r="B224" s="75" t="s">
        <v>357</v>
      </c>
      <c r="C224" s="75" t="s">
        <v>345</v>
      </c>
      <c r="D224" s="75">
        <v>35255.980000000003</v>
      </c>
      <c r="E224" s="75">
        <v>32598.21</v>
      </c>
    </row>
    <row r="225" spans="1:5" x14ac:dyDescent="0.2">
      <c r="A225" s="75">
        <v>2010</v>
      </c>
      <c r="B225" s="75" t="s">
        <v>357</v>
      </c>
      <c r="C225" s="75" t="s">
        <v>351</v>
      </c>
      <c r="D225" s="75">
        <v>16448.46</v>
      </c>
      <c r="E225" s="75">
        <v>18852.03</v>
      </c>
    </row>
    <row r="226" spans="1:5" x14ac:dyDescent="0.2">
      <c r="A226" s="75">
        <v>2010</v>
      </c>
      <c r="B226" s="75" t="s">
        <v>357</v>
      </c>
      <c r="C226" s="75" t="s">
        <v>349</v>
      </c>
      <c r="D226" s="75">
        <v>26556.959999999999</v>
      </c>
      <c r="E226" s="75">
        <v>29305.4</v>
      </c>
    </row>
    <row r="227" spans="1:5" x14ac:dyDescent="0.2">
      <c r="A227" s="75">
        <v>2011</v>
      </c>
      <c r="B227" s="75" t="s">
        <v>357</v>
      </c>
      <c r="C227" s="75" t="s">
        <v>344</v>
      </c>
      <c r="D227" s="75">
        <v>10728.94</v>
      </c>
      <c r="E227" s="75">
        <v>12056.42</v>
      </c>
    </row>
    <row r="228" spans="1:5" x14ac:dyDescent="0.2">
      <c r="A228" s="75">
        <v>2011</v>
      </c>
      <c r="B228" s="75" t="s">
        <v>357</v>
      </c>
      <c r="C228" s="75" t="s">
        <v>354</v>
      </c>
      <c r="D228" s="75">
        <v>100811.5</v>
      </c>
      <c r="E228" s="75">
        <v>49754.47</v>
      </c>
    </row>
    <row r="229" spans="1:5" x14ac:dyDescent="0.2">
      <c r="A229" s="75">
        <v>2011</v>
      </c>
      <c r="B229" s="75" t="s">
        <v>357</v>
      </c>
      <c r="C229" s="75" t="s">
        <v>355</v>
      </c>
      <c r="D229" s="75">
        <v>48994.64</v>
      </c>
      <c r="E229" s="75">
        <v>29160.74</v>
      </c>
    </row>
    <row r="230" spans="1:5" x14ac:dyDescent="0.2">
      <c r="A230" s="75">
        <v>2011</v>
      </c>
      <c r="B230" s="75" t="s">
        <v>357</v>
      </c>
      <c r="C230" s="75" t="s">
        <v>351</v>
      </c>
      <c r="D230" s="75">
        <v>10920.83</v>
      </c>
      <c r="E230" s="75">
        <v>11145.26</v>
      </c>
    </row>
    <row r="231" spans="1:5" x14ac:dyDescent="0.2">
      <c r="A231" s="75">
        <v>2011</v>
      </c>
      <c r="B231" s="75" t="s">
        <v>357</v>
      </c>
      <c r="C231" s="75" t="s">
        <v>345</v>
      </c>
      <c r="D231" s="75">
        <v>25668.28</v>
      </c>
      <c r="E231" s="75">
        <v>24571.08</v>
      </c>
    </row>
    <row r="232" spans="1:5" x14ac:dyDescent="0.2">
      <c r="A232" s="75">
        <v>2011</v>
      </c>
      <c r="B232" s="75" t="s">
        <v>357</v>
      </c>
      <c r="C232" s="75" t="s">
        <v>350</v>
      </c>
      <c r="D232" s="75">
        <v>14713.9</v>
      </c>
      <c r="E232" s="75">
        <v>13615.22</v>
      </c>
    </row>
    <row r="233" spans="1:5" x14ac:dyDescent="0.2">
      <c r="A233" s="75">
        <v>2011</v>
      </c>
      <c r="B233" s="75" t="s">
        <v>357</v>
      </c>
      <c r="C233" s="75" t="s">
        <v>349</v>
      </c>
      <c r="D233" s="75">
        <v>25213.74</v>
      </c>
      <c r="E233" s="75">
        <v>25850.98</v>
      </c>
    </row>
    <row r="234" spans="1:5" x14ac:dyDescent="0.2">
      <c r="A234" s="75">
        <v>2012</v>
      </c>
      <c r="B234" s="75" t="s">
        <v>357</v>
      </c>
      <c r="C234" s="75" t="s">
        <v>349</v>
      </c>
      <c r="D234" s="75">
        <v>28117.82</v>
      </c>
      <c r="E234" s="75">
        <v>29151.29</v>
      </c>
    </row>
    <row r="235" spans="1:5" x14ac:dyDescent="0.2">
      <c r="A235" s="75">
        <v>2012</v>
      </c>
      <c r="B235" s="75" t="s">
        <v>357</v>
      </c>
      <c r="C235" s="75" t="s">
        <v>351</v>
      </c>
      <c r="D235" s="75">
        <v>11287.92</v>
      </c>
      <c r="E235" s="75">
        <v>12839.01</v>
      </c>
    </row>
    <row r="236" spans="1:5" x14ac:dyDescent="0.2">
      <c r="A236" s="75">
        <v>2012</v>
      </c>
      <c r="B236" s="75" t="s">
        <v>357</v>
      </c>
      <c r="C236" s="75" t="s">
        <v>344</v>
      </c>
      <c r="D236" s="75">
        <v>13101.35</v>
      </c>
      <c r="E236" s="75">
        <v>13417.21</v>
      </c>
    </row>
    <row r="237" spans="1:5" x14ac:dyDescent="0.2">
      <c r="A237" s="75">
        <v>2012</v>
      </c>
      <c r="B237" s="75" t="s">
        <v>357</v>
      </c>
      <c r="C237" s="75" t="s">
        <v>350</v>
      </c>
      <c r="D237" s="75">
        <v>18883.150000000001</v>
      </c>
      <c r="E237" s="75">
        <v>17469.09</v>
      </c>
    </row>
    <row r="238" spans="1:5" x14ac:dyDescent="0.2">
      <c r="A238" s="75">
        <v>2012</v>
      </c>
      <c r="B238" s="75" t="s">
        <v>357</v>
      </c>
      <c r="C238" s="75" t="s">
        <v>354</v>
      </c>
      <c r="D238" s="75">
        <v>99981.09</v>
      </c>
      <c r="E238" s="75">
        <v>46288.73</v>
      </c>
    </row>
    <row r="239" spans="1:5" x14ac:dyDescent="0.2">
      <c r="A239" s="75">
        <v>2012</v>
      </c>
      <c r="B239" s="75" t="s">
        <v>357</v>
      </c>
      <c r="C239" s="75" t="s">
        <v>345</v>
      </c>
      <c r="D239" s="75">
        <v>32093.95</v>
      </c>
      <c r="E239" s="75">
        <v>24206.959999999999</v>
      </c>
    </row>
    <row r="240" spans="1:5" x14ac:dyDescent="0.2">
      <c r="A240" s="75">
        <v>2012</v>
      </c>
      <c r="B240" s="75" t="s">
        <v>357</v>
      </c>
      <c r="C240" s="75" t="s">
        <v>355</v>
      </c>
      <c r="D240" s="75">
        <v>53668.99</v>
      </c>
      <c r="E240" s="75">
        <v>29845.61</v>
      </c>
    </row>
    <row r="241" spans="1:5" x14ac:dyDescent="0.2">
      <c r="A241" s="75">
        <v>2013</v>
      </c>
      <c r="B241" s="75" t="s">
        <v>357</v>
      </c>
      <c r="C241" s="75" t="s">
        <v>354</v>
      </c>
      <c r="D241" s="75">
        <v>79057.39</v>
      </c>
      <c r="E241" s="75">
        <v>31472.03</v>
      </c>
    </row>
    <row r="242" spans="1:5" x14ac:dyDescent="0.2">
      <c r="A242" s="75">
        <v>2013</v>
      </c>
      <c r="B242" s="75" t="s">
        <v>357</v>
      </c>
      <c r="C242" s="75" t="s">
        <v>349</v>
      </c>
      <c r="D242" s="75">
        <v>29588.53</v>
      </c>
      <c r="E242" s="75">
        <v>28012.12</v>
      </c>
    </row>
    <row r="243" spans="1:5" x14ac:dyDescent="0.2">
      <c r="A243" s="75">
        <v>2013</v>
      </c>
      <c r="B243" s="75" t="s">
        <v>357</v>
      </c>
      <c r="C243" s="75" t="s">
        <v>351</v>
      </c>
      <c r="D243" s="75">
        <v>10213.65</v>
      </c>
      <c r="E243" s="75">
        <v>11699.04</v>
      </c>
    </row>
    <row r="244" spans="1:5" x14ac:dyDescent="0.2">
      <c r="A244" s="75">
        <v>2013</v>
      </c>
      <c r="B244" s="75" t="s">
        <v>357</v>
      </c>
      <c r="C244" s="75" t="s">
        <v>350</v>
      </c>
      <c r="D244" s="75">
        <v>19132.75</v>
      </c>
      <c r="E244" s="75">
        <v>19704.18</v>
      </c>
    </row>
    <row r="245" spans="1:5" x14ac:dyDescent="0.2">
      <c r="A245" s="75">
        <v>2013</v>
      </c>
      <c r="B245" s="75" t="s">
        <v>357</v>
      </c>
      <c r="C245" s="75" t="s">
        <v>344</v>
      </c>
      <c r="D245" s="75">
        <v>9806.9210000000003</v>
      </c>
      <c r="E245" s="75">
        <v>9988.5630000000001</v>
      </c>
    </row>
    <row r="246" spans="1:5" x14ac:dyDescent="0.2">
      <c r="A246" s="75">
        <v>2013</v>
      </c>
      <c r="B246" s="75" t="s">
        <v>357</v>
      </c>
      <c r="C246" s="75" t="s">
        <v>355</v>
      </c>
      <c r="D246" s="75">
        <v>66899.3</v>
      </c>
      <c r="E246" s="75">
        <v>54063.16</v>
      </c>
    </row>
    <row r="247" spans="1:5" x14ac:dyDescent="0.2">
      <c r="A247" s="75">
        <v>2013</v>
      </c>
      <c r="B247" s="75" t="s">
        <v>357</v>
      </c>
      <c r="C247" s="75" t="s">
        <v>345</v>
      </c>
      <c r="D247" s="75">
        <v>27993.88</v>
      </c>
      <c r="E247" s="75">
        <v>18469.400000000001</v>
      </c>
    </row>
    <row r="248" spans="1:5" x14ac:dyDescent="0.2">
      <c r="A248" s="75">
        <v>2014</v>
      </c>
      <c r="B248" s="75" t="s">
        <v>357</v>
      </c>
      <c r="C248" s="75" t="s">
        <v>351</v>
      </c>
      <c r="D248" s="75">
        <v>11223.44</v>
      </c>
      <c r="E248" s="75">
        <v>11252.8</v>
      </c>
    </row>
    <row r="249" spans="1:5" x14ac:dyDescent="0.2">
      <c r="A249" s="75">
        <v>2014</v>
      </c>
      <c r="B249" s="75" t="s">
        <v>357</v>
      </c>
      <c r="C249" s="75" t="s">
        <v>349</v>
      </c>
      <c r="D249" s="75">
        <v>29678.32</v>
      </c>
      <c r="E249" s="75">
        <v>28159.68</v>
      </c>
    </row>
    <row r="250" spans="1:5" x14ac:dyDescent="0.2">
      <c r="A250" s="75">
        <v>2014</v>
      </c>
      <c r="B250" s="75" t="s">
        <v>357</v>
      </c>
      <c r="C250" s="75" t="s">
        <v>354</v>
      </c>
      <c r="D250" s="75">
        <v>111514</v>
      </c>
      <c r="E250" s="75">
        <v>38118</v>
      </c>
    </row>
    <row r="251" spans="1:5" x14ac:dyDescent="0.2">
      <c r="A251" s="75">
        <v>2014</v>
      </c>
      <c r="B251" s="75" t="s">
        <v>357</v>
      </c>
      <c r="C251" s="75" t="s">
        <v>350</v>
      </c>
      <c r="D251" s="75">
        <v>18329.830000000002</v>
      </c>
      <c r="E251" s="75">
        <v>21250.53</v>
      </c>
    </row>
    <row r="252" spans="1:5" x14ac:dyDescent="0.2">
      <c r="A252" s="75">
        <v>2014</v>
      </c>
      <c r="B252" s="75" t="s">
        <v>357</v>
      </c>
      <c r="C252" s="75" t="s">
        <v>344</v>
      </c>
      <c r="D252" s="75">
        <v>9396.9449999999997</v>
      </c>
      <c r="E252" s="75">
        <v>9004.9850000000006</v>
      </c>
    </row>
    <row r="253" spans="1:5" x14ac:dyDescent="0.2">
      <c r="A253" s="75">
        <v>2014</v>
      </c>
      <c r="B253" s="75" t="s">
        <v>357</v>
      </c>
      <c r="C253" s="75" t="s">
        <v>345</v>
      </c>
      <c r="D253" s="75">
        <v>28116.77</v>
      </c>
      <c r="E253" s="75">
        <v>18530.22</v>
      </c>
    </row>
    <row r="254" spans="1:5" x14ac:dyDescent="0.2">
      <c r="A254" s="75">
        <v>2014</v>
      </c>
      <c r="B254" s="75" t="s">
        <v>357</v>
      </c>
      <c r="C254" s="75" t="s">
        <v>355</v>
      </c>
      <c r="D254" s="75">
        <v>45875.15</v>
      </c>
      <c r="E254" s="75">
        <v>29560.87</v>
      </c>
    </row>
    <row r="255" spans="1:5" x14ac:dyDescent="0.2">
      <c r="A255" s="75">
        <v>2015</v>
      </c>
      <c r="B255" s="75" t="s">
        <v>357</v>
      </c>
      <c r="C255" s="75" t="s">
        <v>345</v>
      </c>
      <c r="D255" s="75">
        <v>26116.35</v>
      </c>
      <c r="E255" s="75">
        <v>19980.759999999998</v>
      </c>
    </row>
    <row r="256" spans="1:5" x14ac:dyDescent="0.2">
      <c r="A256" s="75">
        <v>2015</v>
      </c>
      <c r="B256" s="75" t="s">
        <v>357</v>
      </c>
      <c r="C256" s="75" t="s">
        <v>350</v>
      </c>
      <c r="D256" s="75">
        <v>17389.86</v>
      </c>
      <c r="E256" s="75">
        <v>18761.59</v>
      </c>
    </row>
    <row r="257" spans="1:5" x14ac:dyDescent="0.2">
      <c r="A257" s="75">
        <v>2015</v>
      </c>
      <c r="B257" s="75" t="s">
        <v>357</v>
      </c>
      <c r="C257" s="75" t="s">
        <v>349</v>
      </c>
      <c r="D257" s="75">
        <v>27272.12</v>
      </c>
      <c r="E257" s="75">
        <v>28673.95</v>
      </c>
    </row>
    <row r="258" spans="1:5" x14ac:dyDescent="0.2">
      <c r="A258" s="75">
        <v>2015</v>
      </c>
      <c r="B258" s="75" t="s">
        <v>357</v>
      </c>
      <c r="C258" s="75" t="s">
        <v>355</v>
      </c>
      <c r="D258" s="75">
        <v>46510.47</v>
      </c>
      <c r="E258" s="75">
        <v>31616.85</v>
      </c>
    </row>
    <row r="259" spans="1:5" x14ac:dyDescent="0.2">
      <c r="A259" s="75">
        <v>2015</v>
      </c>
      <c r="B259" s="75" t="s">
        <v>357</v>
      </c>
      <c r="C259" s="75" t="s">
        <v>351</v>
      </c>
      <c r="D259" s="75">
        <v>11452.98</v>
      </c>
      <c r="E259" s="75">
        <v>11370.09</v>
      </c>
    </row>
    <row r="260" spans="1:5" x14ac:dyDescent="0.2">
      <c r="A260" s="75">
        <v>2015</v>
      </c>
      <c r="B260" s="75" t="s">
        <v>357</v>
      </c>
      <c r="C260" s="75" t="s">
        <v>344</v>
      </c>
      <c r="D260" s="75">
        <v>7968.85</v>
      </c>
      <c r="E260" s="75">
        <v>8122.1090000000004</v>
      </c>
    </row>
    <row r="261" spans="1:5" x14ac:dyDescent="0.2">
      <c r="A261" s="75">
        <v>2015</v>
      </c>
      <c r="B261" s="75" t="s">
        <v>357</v>
      </c>
      <c r="C261" s="75" t="s">
        <v>354</v>
      </c>
      <c r="D261" s="75">
        <v>106265</v>
      </c>
      <c r="E261" s="75">
        <v>43243.839999999997</v>
      </c>
    </row>
    <row r="262" spans="1:5" x14ac:dyDescent="0.2">
      <c r="A262" s="75">
        <v>2016</v>
      </c>
      <c r="B262" s="75" t="s">
        <v>357</v>
      </c>
      <c r="C262" s="75" t="s">
        <v>345</v>
      </c>
      <c r="D262" s="75">
        <v>27455.31</v>
      </c>
      <c r="E262" s="75">
        <v>21189.52</v>
      </c>
    </row>
    <row r="263" spans="1:5" x14ac:dyDescent="0.2">
      <c r="A263" s="75">
        <v>2016</v>
      </c>
      <c r="B263" s="75" t="s">
        <v>357</v>
      </c>
      <c r="C263" s="75" t="s">
        <v>344</v>
      </c>
      <c r="D263" s="75">
        <v>9778.4179999999997</v>
      </c>
      <c r="E263" s="75">
        <v>9563.8510000000006</v>
      </c>
    </row>
    <row r="264" spans="1:5" x14ac:dyDescent="0.2">
      <c r="A264" s="75">
        <v>2016</v>
      </c>
      <c r="B264" s="75" t="s">
        <v>357</v>
      </c>
      <c r="C264" s="75" t="s">
        <v>354</v>
      </c>
      <c r="D264" s="75">
        <v>123538.3</v>
      </c>
      <c r="E264" s="75">
        <v>85245.17</v>
      </c>
    </row>
    <row r="265" spans="1:5" x14ac:dyDescent="0.2">
      <c r="A265" s="75">
        <v>2016</v>
      </c>
      <c r="B265" s="75" t="s">
        <v>357</v>
      </c>
      <c r="C265" s="75" t="s">
        <v>355</v>
      </c>
      <c r="D265" s="75">
        <v>51547.59</v>
      </c>
      <c r="E265" s="75">
        <v>37560.800000000003</v>
      </c>
    </row>
    <row r="266" spans="1:5" x14ac:dyDescent="0.2">
      <c r="A266" s="75">
        <v>2016</v>
      </c>
      <c r="B266" s="75" t="s">
        <v>357</v>
      </c>
      <c r="C266" s="75" t="s">
        <v>350</v>
      </c>
      <c r="D266" s="75">
        <v>17717.41</v>
      </c>
      <c r="E266" s="75">
        <v>19030.82</v>
      </c>
    </row>
    <row r="267" spans="1:5" x14ac:dyDescent="0.2">
      <c r="A267" s="75">
        <v>2016</v>
      </c>
      <c r="B267" s="75" t="s">
        <v>357</v>
      </c>
      <c r="C267" s="75" t="s">
        <v>349</v>
      </c>
      <c r="D267" s="75">
        <v>29304.65</v>
      </c>
      <c r="E267" s="75">
        <v>26285.41</v>
      </c>
    </row>
    <row r="268" spans="1:5" x14ac:dyDescent="0.2">
      <c r="A268" s="75">
        <v>2016</v>
      </c>
      <c r="B268" s="75" t="s">
        <v>357</v>
      </c>
      <c r="C268" s="75" t="s">
        <v>351</v>
      </c>
      <c r="D268" s="75">
        <v>11373.71</v>
      </c>
      <c r="E268" s="75">
        <v>11835.76</v>
      </c>
    </row>
    <row r="269" spans="1:5" x14ac:dyDescent="0.2">
      <c r="A269" s="75">
        <v>2017</v>
      </c>
      <c r="B269" s="75" t="s">
        <v>357</v>
      </c>
      <c r="C269" s="75" t="s">
        <v>349</v>
      </c>
      <c r="D269" s="75">
        <v>24025.37</v>
      </c>
      <c r="E269" s="75">
        <v>20628.98</v>
      </c>
    </row>
    <row r="270" spans="1:5" x14ac:dyDescent="0.2">
      <c r="A270" s="75">
        <v>2017</v>
      </c>
      <c r="B270" s="75" t="s">
        <v>357</v>
      </c>
      <c r="C270" s="75" t="s">
        <v>355</v>
      </c>
      <c r="D270" s="75">
        <v>46399.14</v>
      </c>
      <c r="E270" s="75">
        <v>30813.37</v>
      </c>
    </row>
    <row r="271" spans="1:5" x14ac:dyDescent="0.2">
      <c r="A271" s="75">
        <v>2017</v>
      </c>
      <c r="B271" s="75" t="s">
        <v>357</v>
      </c>
      <c r="C271" s="75" t="s">
        <v>350</v>
      </c>
      <c r="D271" s="75">
        <v>17657.89</v>
      </c>
      <c r="E271" s="75">
        <v>17400.47</v>
      </c>
    </row>
    <row r="272" spans="1:5" x14ac:dyDescent="0.2">
      <c r="A272" s="75">
        <v>2017</v>
      </c>
      <c r="B272" s="75" t="s">
        <v>357</v>
      </c>
      <c r="C272" s="75" t="s">
        <v>351</v>
      </c>
      <c r="D272" s="75">
        <v>11174.99</v>
      </c>
      <c r="E272" s="75">
        <v>12397.88</v>
      </c>
    </row>
    <row r="273" spans="1:5" x14ac:dyDescent="0.2">
      <c r="A273" s="75">
        <v>2017</v>
      </c>
      <c r="B273" s="75" t="s">
        <v>357</v>
      </c>
      <c r="C273" s="75" t="s">
        <v>344</v>
      </c>
      <c r="D273" s="75">
        <v>9163.5390000000007</v>
      </c>
      <c r="E273" s="75">
        <v>8976.6470000000008</v>
      </c>
    </row>
    <row r="274" spans="1:5" x14ac:dyDescent="0.2">
      <c r="A274" s="75">
        <v>2017</v>
      </c>
      <c r="B274" s="75" t="s">
        <v>357</v>
      </c>
      <c r="C274" s="75" t="s">
        <v>354</v>
      </c>
      <c r="D274" s="75">
        <v>122557.6</v>
      </c>
      <c r="E274" s="75">
        <v>43980.63</v>
      </c>
    </row>
    <row r="275" spans="1:5" x14ac:dyDescent="0.2">
      <c r="A275" s="75">
        <v>2017</v>
      </c>
      <c r="B275" s="75" t="s">
        <v>357</v>
      </c>
      <c r="C275" s="75" t="s">
        <v>345</v>
      </c>
      <c r="D275" s="75">
        <v>24521.78</v>
      </c>
      <c r="E275" s="75">
        <v>16593.66</v>
      </c>
    </row>
    <row r="276" spans="1:5" x14ac:dyDescent="0.2">
      <c r="A276" s="75">
        <v>2018</v>
      </c>
      <c r="B276" s="75" t="s">
        <v>357</v>
      </c>
      <c r="C276" s="75" t="s">
        <v>350</v>
      </c>
      <c r="D276" s="75">
        <v>17072.89</v>
      </c>
      <c r="E276" s="75">
        <v>17274.939999999999</v>
      </c>
    </row>
    <row r="277" spans="1:5" x14ac:dyDescent="0.2">
      <c r="A277" s="75">
        <v>2018</v>
      </c>
      <c r="B277" s="75" t="s">
        <v>357</v>
      </c>
      <c r="C277" s="75" t="s">
        <v>351</v>
      </c>
      <c r="D277" s="75">
        <v>12063.95</v>
      </c>
      <c r="E277" s="75">
        <v>12637.04</v>
      </c>
    </row>
    <row r="278" spans="1:5" x14ac:dyDescent="0.2">
      <c r="A278" s="75">
        <v>2018</v>
      </c>
      <c r="B278" s="75" t="s">
        <v>357</v>
      </c>
      <c r="C278" s="75" t="s">
        <v>344</v>
      </c>
      <c r="D278" s="75">
        <v>9569.3430000000008</v>
      </c>
      <c r="E278" s="75">
        <v>9496.277</v>
      </c>
    </row>
    <row r="279" spans="1:5" x14ac:dyDescent="0.2">
      <c r="A279" s="75">
        <v>2018</v>
      </c>
      <c r="B279" s="75" t="s">
        <v>357</v>
      </c>
      <c r="C279" s="75" t="s">
        <v>345</v>
      </c>
      <c r="D279" s="75">
        <v>26540.45</v>
      </c>
      <c r="E279" s="75">
        <v>21223.21</v>
      </c>
    </row>
    <row r="280" spans="1:5" x14ac:dyDescent="0.2">
      <c r="A280" s="75">
        <v>2018</v>
      </c>
      <c r="B280" s="75" t="s">
        <v>357</v>
      </c>
      <c r="C280" s="75" t="s">
        <v>355</v>
      </c>
      <c r="D280" s="75">
        <v>44338.76</v>
      </c>
      <c r="E280" s="75">
        <v>31966.63</v>
      </c>
    </row>
    <row r="281" spans="1:5" x14ac:dyDescent="0.2">
      <c r="A281" s="75">
        <v>2018</v>
      </c>
      <c r="B281" s="75" t="s">
        <v>357</v>
      </c>
      <c r="C281" s="75" t="s">
        <v>354</v>
      </c>
      <c r="D281" s="75">
        <v>124093.6</v>
      </c>
      <c r="E281" s="75">
        <v>37649.089999999997</v>
      </c>
    </row>
    <row r="282" spans="1:5" x14ac:dyDescent="0.2">
      <c r="A282" s="75">
        <v>2018</v>
      </c>
      <c r="B282" s="75" t="s">
        <v>357</v>
      </c>
      <c r="C282" s="75" t="s">
        <v>349</v>
      </c>
      <c r="D282" s="75">
        <v>25171.88</v>
      </c>
      <c r="E282" s="75">
        <v>21192.59</v>
      </c>
    </row>
    <row r="283" spans="1:5" x14ac:dyDescent="0.2">
      <c r="A283" s="75">
        <v>2009</v>
      </c>
      <c r="B283" s="75" t="s">
        <v>297</v>
      </c>
      <c r="C283" s="75" t="s">
        <v>345</v>
      </c>
      <c r="D283" s="75">
        <v>19228.16</v>
      </c>
      <c r="E283" s="75">
        <v>20657.21</v>
      </c>
    </row>
    <row r="284" spans="1:5" x14ac:dyDescent="0.2">
      <c r="A284" s="75">
        <v>2009</v>
      </c>
      <c r="B284" s="75" t="s">
        <v>297</v>
      </c>
      <c r="C284" s="75" t="s">
        <v>344</v>
      </c>
      <c r="D284" s="75">
        <v>5043.8100000000004</v>
      </c>
      <c r="E284" s="75">
        <v>5501.5929999999998</v>
      </c>
    </row>
    <row r="285" spans="1:5" x14ac:dyDescent="0.2">
      <c r="A285" s="75">
        <v>2009</v>
      </c>
      <c r="B285" s="75" t="s">
        <v>297</v>
      </c>
      <c r="C285" s="75" t="s">
        <v>350</v>
      </c>
      <c r="D285" s="75">
        <v>7967.33</v>
      </c>
      <c r="E285" s="75">
        <v>9172.5540000000001</v>
      </c>
    </row>
    <row r="286" spans="1:5" x14ac:dyDescent="0.2">
      <c r="A286" s="75">
        <v>2009</v>
      </c>
      <c r="B286" s="75" t="s">
        <v>297</v>
      </c>
      <c r="C286" s="75" t="s">
        <v>355</v>
      </c>
      <c r="D286" s="75">
        <v>29893.98</v>
      </c>
      <c r="E286" s="75">
        <v>27286.43</v>
      </c>
    </row>
    <row r="287" spans="1:5" x14ac:dyDescent="0.2">
      <c r="A287" s="75">
        <v>2009</v>
      </c>
      <c r="B287" s="75" t="s">
        <v>297</v>
      </c>
      <c r="C287" s="75" t="s">
        <v>354</v>
      </c>
      <c r="D287" s="75">
        <v>59319.77</v>
      </c>
      <c r="E287" s="75">
        <v>70914.11</v>
      </c>
    </row>
    <row r="288" spans="1:5" x14ac:dyDescent="0.2">
      <c r="A288" s="75">
        <v>2009</v>
      </c>
      <c r="B288" s="75" t="s">
        <v>297</v>
      </c>
      <c r="C288" s="75" t="s">
        <v>351</v>
      </c>
      <c r="D288" s="75">
        <v>5680.7809999999999</v>
      </c>
      <c r="E288" s="75">
        <v>6464.6379999999999</v>
      </c>
    </row>
    <row r="289" spans="1:5" x14ac:dyDescent="0.2">
      <c r="A289" s="75">
        <v>2009</v>
      </c>
      <c r="B289" s="75" t="s">
        <v>297</v>
      </c>
      <c r="C289" s="75" t="s">
        <v>349</v>
      </c>
      <c r="D289" s="75">
        <v>15745.46</v>
      </c>
      <c r="E289" s="75">
        <v>14312.04</v>
      </c>
    </row>
    <row r="290" spans="1:5" x14ac:dyDescent="0.2">
      <c r="A290" s="75">
        <v>2010</v>
      </c>
      <c r="B290" s="75" t="s">
        <v>297</v>
      </c>
      <c r="C290" s="75" t="s">
        <v>351</v>
      </c>
      <c r="D290" s="75">
        <v>8993.0730000000003</v>
      </c>
      <c r="E290" s="75">
        <v>10133.41</v>
      </c>
    </row>
    <row r="291" spans="1:5" x14ac:dyDescent="0.2">
      <c r="A291" s="75">
        <v>2010</v>
      </c>
      <c r="B291" s="75" t="s">
        <v>297</v>
      </c>
      <c r="C291" s="75" t="s">
        <v>349</v>
      </c>
      <c r="D291" s="75">
        <v>13177.21</v>
      </c>
      <c r="E291" s="75">
        <v>14169.28</v>
      </c>
    </row>
    <row r="292" spans="1:5" x14ac:dyDescent="0.2">
      <c r="A292" s="75">
        <v>2010</v>
      </c>
      <c r="B292" s="75" t="s">
        <v>297</v>
      </c>
      <c r="C292" s="75" t="s">
        <v>345</v>
      </c>
      <c r="D292" s="75">
        <v>19286.650000000001</v>
      </c>
      <c r="E292" s="75">
        <v>19220.05</v>
      </c>
    </row>
    <row r="293" spans="1:5" x14ac:dyDescent="0.2">
      <c r="A293" s="75">
        <v>2010</v>
      </c>
      <c r="B293" s="75" t="s">
        <v>297</v>
      </c>
      <c r="C293" s="75" t="s">
        <v>350</v>
      </c>
      <c r="D293" s="75">
        <v>9267.0920000000006</v>
      </c>
      <c r="E293" s="75">
        <v>10903.94</v>
      </c>
    </row>
    <row r="294" spans="1:5" x14ac:dyDescent="0.2">
      <c r="A294" s="75">
        <v>2010</v>
      </c>
      <c r="B294" s="75" t="s">
        <v>297</v>
      </c>
      <c r="C294" s="75" t="s">
        <v>344</v>
      </c>
      <c r="D294" s="75">
        <v>6791.4489999999996</v>
      </c>
      <c r="E294" s="75">
        <v>7760.1549999999997</v>
      </c>
    </row>
    <row r="295" spans="1:5" x14ac:dyDescent="0.2">
      <c r="A295" s="75">
        <v>2010</v>
      </c>
      <c r="B295" s="75" t="s">
        <v>297</v>
      </c>
      <c r="C295" s="75" t="s">
        <v>354</v>
      </c>
      <c r="D295" s="75">
        <v>51298.8</v>
      </c>
      <c r="E295" s="75">
        <v>66896.17</v>
      </c>
    </row>
    <row r="296" spans="1:5" x14ac:dyDescent="0.2">
      <c r="A296" s="75">
        <v>2010</v>
      </c>
      <c r="B296" s="75" t="s">
        <v>297</v>
      </c>
      <c r="C296" s="75" t="s">
        <v>355</v>
      </c>
      <c r="D296" s="75">
        <v>28210</v>
      </c>
      <c r="E296" s="75">
        <v>26281.82</v>
      </c>
    </row>
    <row r="297" spans="1:5" x14ac:dyDescent="0.2">
      <c r="A297" s="75">
        <v>2011</v>
      </c>
      <c r="B297" s="75" t="s">
        <v>297</v>
      </c>
      <c r="C297" s="75" t="s">
        <v>349</v>
      </c>
      <c r="D297" s="75">
        <v>14221.72</v>
      </c>
      <c r="E297" s="75">
        <v>14300.29</v>
      </c>
    </row>
    <row r="298" spans="1:5" x14ac:dyDescent="0.2">
      <c r="A298" s="75">
        <v>2011</v>
      </c>
      <c r="B298" s="75" t="s">
        <v>297</v>
      </c>
      <c r="C298" s="75" t="s">
        <v>345</v>
      </c>
      <c r="D298" s="75">
        <v>17880.55</v>
      </c>
      <c r="E298" s="75">
        <v>18339.03</v>
      </c>
    </row>
    <row r="299" spans="1:5" x14ac:dyDescent="0.2">
      <c r="A299" s="75">
        <v>2011</v>
      </c>
      <c r="B299" s="75" t="s">
        <v>297</v>
      </c>
      <c r="C299" s="75" t="s">
        <v>355</v>
      </c>
      <c r="D299" s="75">
        <v>26894.66</v>
      </c>
      <c r="E299" s="75">
        <v>28887.66</v>
      </c>
    </row>
    <row r="300" spans="1:5" x14ac:dyDescent="0.2">
      <c r="A300" s="75">
        <v>2011</v>
      </c>
      <c r="B300" s="75" t="s">
        <v>297</v>
      </c>
      <c r="C300" s="75" t="s">
        <v>344</v>
      </c>
      <c r="D300" s="75">
        <v>4854.3559999999998</v>
      </c>
      <c r="E300" s="75">
        <v>5520.6819999999998</v>
      </c>
    </row>
    <row r="301" spans="1:5" x14ac:dyDescent="0.2">
      <c r="A301" s="75">
        <v>2011</v>
      </c>
      <c r="B301" s="75" t="s">
        <v>297</v>
      </c>
      <c r="C301" s="75" t="s">
        <v>354</v>
      </c>
      <c r="D301" s="75">
        <v>46891.040000000001</v>
      </c>
      <c r="E301" s="75">
        <v>54732.160000000003</v>
      </c>
    </row>
    <row r="302" spans="1:5" x14ac:dyDescent="0.2">
      <c r="A302" s="75">
        <v>2011</v>
      </c>
      <c r="B302" s="75" t="s">
        <v>297</v>
      </c>
      <c r="C302" s="75" t="s">
        <v>351</v>
      </c>
      <c r="D302" s="75">
        <v>6390.2790000000005</v>
      </c>
      <c r="E302" s="75">
        <v>7421.2420000000002</v>
      </c>
    </row>
    <row r="303" spans="1:5" x14ac:dyDescent="0.2">
      <c r="A303" s="75">
        <v>2011</v>
      </c>
      <c r="B303" s="75" t="s">
        <v>297</v>
      </c>
      <c r="C303" s="75" t="s">
        <v>350</v>
      </c>
      <c r="D303" s="75">
        <v>8575.9979999999996</v>
      </c>
      <c r="E303" s="75">
        <v>9421.0210000000006</v>
      </c>
    </row>
    <row r="304" spans="1:5" x14ac:dyDescent="0.2">
      <c r="A304" s="75">
        <v>2012</v>
      </c>
      <c r="B304" s="75" t="s">
        <v>297</v>
      </c>
      <c r="C304" s="75" t="s">
        <v>350</v>
      </c>
      <c r="D304" s="75">
        <v>7826.6289999999999</v>
      </c>
      <c r="E304" s="75">
        <v>9416.9779999999992</v>
      </c>
    </row>
    <row r="305" spans="1:5" x14ac:dyDescent="0.2">
      <c r="A305" s="75">
        <v>2012</v>
      </c>
      <c r="B305" s="75" t="s">
        <v>297</v>
      </c>
      <c r="C305" s="75" t="s">
        <v>351</v>
      </c>
      <c r="D305" s="75">
        <v>6269.7049999999999</v>
      </c>
      <c r="E305" s="75">
        <v>7619.5439999999999</v>
      </c>
    </row>
    <row r="306" spans="1:5" x14ac:dyDescent="0.2">
      <c r="A306" s="75">
        <v>2012</v>
      </c>
      <c r="B306" s="75" t="s">
        <v>297</v>
      </c>
      <c r="C306" s="75" t="s">
        <v>344</v>
      </c>
      <c r="D306" s="75">
        <v>5011.6610000000001</v>
      </c>
      <c r="E306" s="75">
        <v>5762.02</v>
      </c>
    </row>
    <row r="307" spans="1:5" x14ac:dyDescent="0.2">
      <c r="A307" s="75">
        <v>2012</v>
      </c>
      <c r="B307" s="75" t="s">
        <v>297</v>
      </c>
      <c r="C307" s="75" t="s">
        <v>355</v>
      </c>
      <c r="D307" s="75">
        <v>26482.47</v>
      </c>
      <c r="E307" s="75">
        <v>25498.74</v>
      </c>
    </row>
    <row r="308" spans="1:5" x14ac:dyDescent="0.2">
      <c r="A308" s="75">
        <v>2012</v>
      </c>
      <c r="B308" s="75" t="s">
        <v>297</v>
      </c>
      <c r="C308" s="75" t="s">
        <v>354</v>
      </c>
      <c r="D308" s="75">
        <v>46408.3</v>
      </c>
      <c r="E308" s="75">
        <v>60059.89</v>
      </c>
    </row>
    <row r="309" spans="1:5" x14ac:dyDescent="0.2">
      <c r="A309" s="75">
        <v>2012</v>
      </c>
      <c r="B309" s="75" t="s">
        <v>297</v>
      </c>
      <c r="C309" s="75" t="s">
        <v>345</v>
      </c>
      <c r="D309" s="75">
        <v>17066.669999999998</v>
      </c>
      <c r="E309" s="75">
        <v>17265.740000000002</v>
      </c>
    </row>
    <row r="310" spans="1:5" x14ac:dyDescent="0.2">
      <c r="A310" s="75">
        <v>2012</v>
      </c>
      <c r="B310" s="75" t="s">
        <v>297</v>
      </c>
      <c r="C310" s="75" t="s">
        <v>349</v>
      </c>
      <c r="D310" s="75">
        <v>13083.67</v>
      </c>
      <c r="E310" s="75">
        <v>13699.88</v>
      </c>
    </row>
    <row r="311" spans="1:5" x14ac:dyDescent="0.2">
      <c r="A311" s="75">
        <v>2013</v>
      </c>
      <c r="B311" s="75" t="s">
        <v>297</v>
      </c>
      <c r="C311" s="75" t="s">
        <v>350</v>
      </c>
      <c r="D311" s="75">
        <v>8368.6319999999996</v>
      </c>
      <c r="E311" s="75">
        <v>9384.3619999999992</v>
      </c>
    </row>
    <row r="312" spans="1:5" x14ac:dyDescent="0.2">
      <c r="A312" s="75">
        <v>2013</v>
      </c>
      <c r="B312" s="75" t="s">
        <v>297</v>
      </c>
      <c r="C312" s="75" t="s">
        <v>344</v>
      </c>
      <c r="D312" s="75">
        <v>4244.8519999999999</v>
      </c>
      <c r="E312" s="75">
        <v>5031.3620000000001</v>
      </c>
    </row>
    <row r="313" spans="1:5" x14ac:dyDescent="0.2">
      <c r="A313" s="75">
        <v>2013</v>
      </c>
      <c r="B313" s="75" t="s">
        <v>297</v>
      </c>
      <c r="C313" s="75" t="s">
        <v>355</v>
      </c>
      <c r="D313" s="75">
        <v>26054.7</v>
      </c>
      <c r="E313" s="75">
        <v>27461.57</v>
      </c>
    </row>
    <row r="314" spans="1:5" x14ac:dyDescent="0.2">
      <c r="A314" s="75">
        <v>2013</v>
      </c>
      <c r="B314" s="75" t="s">
        <v>297</v>
      </c>
      <c r="C314" s="75" t="s">
        <v>345</v>
      </c>
      <c r="D314" s="75">
        <v>17824.48</v>
      </c>
      <c r="E314" s="75">
        <v>18728.560000000001</v>
      </c>
    </row>
    <row r="315" spans="1:5" x14ac:dyDescent="0.2">
      <c r="A315" s="75">
        <v>2013</v>
      </c>
      <c r="B315" s="75" t="s">
        <v>297</v>
      </c>
      <c r="C315" s="75" t="s">
        <v>354</v>
      </c>
      <c r="D315" s="75">
        <v>51206.57</v>
      </c>
      <c r="E315" s="75">
        <v>54158.52</v>
      </c>
    </row>
    <row r="316" spans="1:5" x14ac:dyDescent="0.2">
      <c r="A316" s="75">
        <v>2013</v>
      </c>
      <c r="B316" s="75" t="s">
        <v>297</v>
      </c>
      <c r="C316" s="75" t="s">
        <v>351</v>
      </c>
      <c r="D316" s="75">
        <v>5979.7820000000002</v>
      </c>
      <c r="E316" s="75">
        <v>6916.2439999999997</v>
      </c>
    </row>
    <row r="317" spans="1:5" x14ac:dyDescent="0.2">
      <c r="A317" s="75">
        <v>2013</v>
      </c>
      <c r="B317" s="75" t="s">
        <v>297</v>
      </c>
      <c r="C317" s="75" t="s">
        <v>349</v>
      </c>
      <c r="D317" s="75">
        <v>11675.49</v>
      </c>
      <c r="E317" s="75">
        <v>13050.47</v>
      </c>
    </row>
    <row r="318" spans="1:5" x14ac:dyDescent="0.2">
      <c r="A318" s="75">
        <v>2014</v>
      </c>
      <c r="B318" s="75" t="s">
        <v>297</v>
      </c>
      <c r="C318" s="75" t="s">
        <v>344</v>
      </c>
      <c r="D318" s="75">
        <v>4745.009</v>
      </c>
      <c r="E318" s="75">
        <v>5389.9009999999998</v>
      </c>
    </row>
    <row r="319" spans="1:5" x14ac:dyDescent="0.2">
      <c r="A319" s="75">
        <v>2014</v>
      </c>
      <c r="B319" s="75" t="s">
        <v>297</v>
      </c>
      <c r="C319" s="75" t="s">
        <v>350</v>
      </c>
      <c r="D319" s="75">
        <v>9037.5580000000009</v>
      </c>
      <c r="E319" s="75">
        <v>10108.31</v>
      </c>
    </row>
    <row r="320" spans="1:5" x14ac:dyDescent="0.2">
      <c r="A320" s="75">
        <v>2014</v>
      </c>
      <c r="B320" s="75" t="s">
        <v>297</v>
      </c>
      <c r="C320" s="75" t="s">
        <v>351</v>
      </c>
      <c r="D320" s="75">
        <v>6663.1779999999999</v>
      </c>
      <c r="E320" s="75">
        <v>7776.3789999999999</v>
      </c>
    </row>
    <row r="321" spans="1:5" x14ac:dyDescent="0.2">
      <c r="A321" s="75">
        <v>2014</v>
      </c>
      <c r="B321" s="75" t="s">
        <v>297</v>
      </c>
      <c r="C321" s="75" t="s">
        <v>355</v>
      </c>
      <c r="D321" s="75">
        <v>29439.19</v>
      </c>
      <c r="E321" s="75">
        <v>28248.5</v>
      </c>
    </row>
    <row r="322" spans="1:5" x14ac:dyDescent="0.2">
      <c r="A322" s="75">
        <v>2014</v>
      </c>
      <c r="B322" s="75" t="s">
        <v>297</v>
      </c>
      <c r="C322" s="75" t="s">
        <v>354</v>
      </c>
      <c r="D322" s="75">
        <v>48491.58</v>
      </c>
      <c r="E322" s="75">
        <v>56117.91</v>
      </c>
    </row>
    <row r="323" spans="1:5" x14ac:dyDescent="0.2">
      <c r="A323" s="75">
        <v>2014</v>
      </c>
      <c r="B323" s="75" t="s">
        <v>297</v>
      </c>
      <c r="C323" s="75" t="s">
        <v>345</v>
      </c>
      <c r="D323" s="75">
        <v>20100.400000000001</v>
      </c>
      <c r="E323" s="75">
        <v>19736.509999999998</v>
      </c>
    </row>
    <row r="324" spans="1:5" x14ac:dyDescent="0.2">
      <c r="A324" s="75">
        <v>2014</v>
      </c>
      <c r="B324" s="75" t="s">
        <v>297</v>
      </c>
      <c r="C324" s="75" t="s">
        <v>349</v>
      </c>
      <c r="D324" s="75">
        <v>13376.47</v>
      </c>
      <c r="E324" s="75">
        <v>14221.97</v>
      </c>
    </row>
    <row r="325" spans="1:5" x14ac:dyDescent="0.2">
      <c r="A325" s="75">
        <v>2015</v>
      </c>
      <c r="B325" s="75" t="s">
        <v>297</v>
      </c>
      <c r="C325" s="75" t="s">
        <v>351</v>
      </c>
      <c r="D325" s="75">
        <v>7419.1260000000002</v>
      </c>
      <c r="E325" s="75">
        <v>8229.1659999999993</v>
      </c>
    </row>
    <row r="326" spans="1:5" x14ac:dyDescent="0.2">
      <c r="A326" s="75">
        <v>2015</v>
      </c>
      <c r="B326" s="75" t="s">
        <v>297</v>
      </c>
      <c r="C326" s="75" t="s">
        <v>350</v>
      </c>
      <c r="D326" s="75">
        <v>10489.76</v>
      </c>
      <c r="E326" s="75">
        <v>11086.68</v>
      </c>
    </row>
    <row r="327" spans="1:5" x14ac:dyDescent="0.2">
      <c r="A327" s="75">
        <v>2015</v>
      </c>
      <c r="B327" s="75" t="s">
        <v>297</v>
      </c>
      <c r="C327" s="75" t="s">
        <v>344</v>
      </c>
      <c r="D327" s="75">
        <v>4744.2669999999998</v>
      </c>
      <c r="E327" s="75">
        <v>5217.17</v>
      </c>
    </row>
    <row r="328" spans="1:5" x14ac:dyDescent="0.2">
      <c r="A328" s="75">
        <v>2015</v>
      </c>
      <c r="B328" s="75" t="s">
        <v>297</v>
      </c>
      <c r="C328" s="75" t="s">
        <v>345</v>
      </c>
      <c r="D328" s="75">
        <v>21570.880000000001</v>
      </c>
      <c r="E328" s="75">
        <v>21453.119999999999</v>
      </c>
    </row>
    <row r="329" spans="1:5" x14ac:dyDescent="0.2">
      <c r="A329" s="75">
        <v>2015</v>
      </c>
      <c r="B329" s="75" t="s">
        <v>297</v>
      </c>
      <c r="C329" s="75" t="s">
        <v>355</v>
      </c>
      <c r="D329" s="75">
        <v>35128.11</v>
      </c>
      <c r="E329" s="75">
        <v>37161.85</v>
      </c>
    </row>
    <row r="330" spans="1:5" x14ac:dyDescent="0.2">
      <c r="A330" s="75">
        <v>2015</v>
      </c>
      <c r="B330" s="75" t="s">
        <v>297</v>
      </c>
      <c r="C330" s="75" t="s">
        <v>349</v>
      </c>
      <c r="D330" s="75">
        <v>15956.67</v>
      </c>
      <c r="E330" s="75">
        <v>15908.7</v>
      </c>
    </row>
    <row r="331" spans="1:5" x14ac:dyDescent="0.2">
      <c r="A331" s="75">
        <v>2015</v>
      </c>
      <c r="B331" s="75" t="s">
        <v>297</v>
      </c>
      <c r="C331" s="75" t="s">
        <v>354</v>
      </c>
      <c r="D331" s="75">
        <v>76693.55</v>
      </c>
      <c r="E331" s="75">
        <v>88988.22</v>
      </c>
    </row>
    <row r="332" spans="1:5" x14ac:dyDescent="0.2">
      <c r="A332" s="75">
        <v>2016</v>
      </c>
      <c r="B332" s="75" t="s">
        <v>297</v>
      </c>
      <c r="C332" s="75" t="s">
        <v>351</v>
      </c>
      <c r="D332" s="75">
        <v>7341.9769999999999</v>
      </c>
      <c r="E332" s="75">
        <v>8070.1689999999999</v>
      </c>
    </row>
    <row r="333" spans="1:5" x14ac:dyDescent="0.2">
      <c r="A333" s="75">
        <v>2016</v>
      </c>
      <c r="B333" s="75" t="s">
        <v>297</v>
      </c>
      <c r="C333" s="75" t="s">
        <v>344</v>
      </c>
      <c r="D333" s="75">
        <v>5363.8670000000002</v>
      </c>
      <c r="E333" s="75">
        <v>5834.49</v>
      </c>
    </row>
    <row r="334" spans="1:5" x14ac:dyDescent="0.2">
      <c r="A334" s="75">
        <v>2016</v>
      </c>
      <c r="B334" s="75" t="s">
        <v>297</v>
      </c>
      <c r="C334" s="75" t="s">
        <v>345</v>
      </c>
      <c r="D334" s="75">
        <v>19949.47</v>
      </c>
      <c r="E334" s="75">
        <v>19587.2</v>
      </c>
    </row>
    <row r="335" spans="1:5" x14ac:dyDescent="0.2">
      <c r="A335" s="75">
        <v>2016</v>
      </c>
      <c r="B335" s="75" t="s">
        <v>297</v>
      </c>
      <c r="C335" s="75" t="s">
        <v>350</v>
      </c>
      <c r="D335" s="75">
        <v>9799.4689999999991</v>
      </c>
      <c r="E335" s="75">
        <v>10341.9</v>
      </c>
    </row>
    <row r="336" spans="1:5" x14ac:dyDescent="0.2">
      <c r="A336" s="75">
        <v>2016</v>
      </c>
      <c r="B336" s="75" t="s">
        <v>297</v>
      </c>
      <c r="C336" s="75" t="s">
        <v>349</v>
      </c>
      <c r="D336" s="75">
        <v>15491.87</v>
      </c>
      <c r="E336" s="75">
        <v>15606.82</v>
      </c>
    </row>
    <row r="337" spans="1:5" x14ac:dyDescent="0.2">
      <c r="A337" s="75">
        <v>2016</v>
      </c>
      <c r="B337" s="75" t="s">
        <v>297</v>
      </c>
      <c r="C337" s="75" t="s">
        <v>355</v>
      </c>
      <c r="D337" s="75">
        <v>30563.69</v>
      </c>
      <c r="E337" s="75">
        <v>29465.48</v>
      </c>
    </row>
    <row r="338" spans="1:5" x14ac:dyDescent="0.2">
      <c r="A338" s="75">
        <v>2016</v>
      </c>
      <c r="B338" s="75" t="s">
        <v>297</v>
      </c>
      <c r="C338" s="75" t="s">
        <v>354</v>
      </c>
      <c r="D338" s="75">
        <v>60574.2</v>
      </c>
      <c r="E338" s="75">
        <v>60557.62</v>
      </c>
    </row>
    <row r="339" spans="1:5" x14ac:dyDescent="0.2">
      <c r="A339" s="75">
        <v>2017</v>
      </c>
      <c r="B339" s="75" t="s">
        <v>297</v>
      </c>
      <c r="C339" s="75" t="s">
        <v>349</v>
      </c>
      <c r="D339" s="75">
        <v>14010.69</v>
      </c>
      <c r="E339" s="75">
        <v>14889.19</v>
      </c>
    </row>
    <row r="340" spans="1:5" x14ac:dyDescent="0.2">
      <c r="A340" s="75">
        <v>2017</v>
      </c>
      <c r="B340" s="75" t="s">
        <v>297</v>
      </c>
      <c r="C340" s="75" t="s">
        <v>354</v>
      </c>
      <c r="D340" s="75">
        <v>63823.71</v>
      </c>
      <c r="E340" s="75">
        <v>75686.710000000006</v>
      </c>
    </row>
    <row r="341" spans="1:5" x14ac:dyDescent="0.2">
      <c r="A341" s="75">
        <v>2017</v>
      </c>
      <c r="B341" s="75" t="s">
        <v>297</v>
      </c>
      <c r="C341" s="75" t="s">
        <v>355</v>
      </c>
      <c r="D341" s="75">
        <v>32853.85</v>
      </c>
      <c r="E341" s="75">
        <v>34105.599999999999</v>
      </c>
    </row>
    <row r="342" spans="1:5" x14ac:dyDescent="0.2">
      <c r="A342" s="75">
        <v>2017</v>
      </c>
      <c r="B342" s="75" t="s">
        <v>297</v>
      </c>
      <c r="C342" s="75" t="s">
        <v>344</v>
      </c>
      <c r="D342" s="75">
        <v>5207.1850000000004</v>
      </c>
      <c r="E342" s="75">
        <v>5617.7479999999996</v>
      </c>
    </row>
    <row r="343" spans="1:5" x14ac:dyDescent="0.2">
      <c r="A343" s="75">
        <v>2017</v>
      </c>
      <c r="B343" s="75" t="s">
        <v>297</v>
      </c>
      <c r="C343" s="75" t="s">
        <v>345</v>
      </c>
      <c r="D343" s="75">
        <v>19030.189999999999</v>
      </c>
      <c r="E343" s="75">
        <v>21221.55</v>
      </c>
    </row>
    <row r="344" spans="1:5" x14ac:dyDescent="0.2">
      <c r="A344" s="75">
        <v>2017</v>
      </c>
      <c r="B344" s="75" t="s">
        <v>297</v>
      </c>
      <c r="C344" s="75" t="s">
        <v>351</v>
      </c>
      <c r="D344" s="75">
        <v>7185.4960000000001</v>
      </c>
      <c r="E344" s="75">
        <v>7661.9380000000001</v>
      </c>
    </row>
    <row r="345" spans="1:5" x14ac:dyDescent="0.2">
      <c r="A345" s="75">
        <v>2017</v>
      </c>
      <c r="B345" s="75" t="s">
        <v>297</v>
      </c>
      <c r="C345" s="75" t="s">
        <v>350</v>
      </c>
      <c r="D345" s="75">
        <v>9360.7289999999994</v>
      </c>
      <c r="E345" s="75">
        <v>10294.870000000001</v>
      </c>
    </row>
    <row r="346" spans="1:5" x14ac:dyDescent="0.2">
      <c r="A346" s="75">
        <v>2018</v>
      </c>
      <c r="B346" s="75" t="s">
        <v>297</v>
      </c>
      <c r="C346" s="75" t="s">
        <v>354</v>
      </c>
      <c r="D346" s="75">
        <v>57343.55</v>
      </c>
      <c r="E346" s="75">
        <v>48908.32</v>
      </c>
    </row>
    <row r="347" spans="1:5" x14ac:dyDescent="0.2">
      <c r="A347" s="75">
        <v>2018</v>
      </c>
      <c r="B347" s="75" t="s">
        <v>297</v>
      </c>
      <c r="C347" s="75" t="s">
        <v>344</v>
      </c>
      <c r="D347" s="75">
        <v>5434.3760000000002</v>
      </c>
      <c r="E347" s="75">
        <v>5900.3670000000002</v>
      </c>
    </row>
    <row r="348" spans="1:5" x14ac:dyDescent="0.2">
      <c r="A348" s="75">
        <v>2018</v>
      </c>
      <c r="B348" s="75" t="s">
        <v>297</v>
      </c>
      <c r="C348" s="75" t="s">
        <v>355</v>
      </c>
      <c r="D348" s="75">
        <v>40299.279999999999</v>
      </c>
      <c r="E348" s="75">
        <v>44412.4</v>
      </c>
    </row>
    <row r="349" spans="1:5" x14ac:dyDescent="0.2">
      <c r="A349" s="75">
        <v>2018</v>
      </c>
      <c r="B349" s="75" t="s">
        <v>297</v>
      </c>
      <c r="C349" s="75" t="s">
        <v>349</v>
      </c>
      <c r="D349" s="75">
        <v>15895.95</v>
      </c>
      <c r="E349" s="75">
        <v>16968.48</v>
      </c>
    </row>
    <row r="350" spans="1:5" x14ac:dyDescent="0.2">
      <c r="A350" s="75">
        <v>2018</v>
      </c>
      <c r="B350" s="75" t="s">
        <v>297</v>
      </c>
      <c r="C350" s="75" t="s">
        <v>350</v>
      </c>
      <c r="D350" s="75">
        <v>11580.61</v>
      </c>
      <c r="E350" s="75">
        <v>12044.92</v>
      </c>
    </row>
    <row r="351" spans="1:5" x14ac:dyDescent="0.2">
      <c r="A351" s="75">
        <v>2018</v>
      </c>
      <c r="B351" s="75" t="s">
        <v>297</v>
      </c>
      <c r="C351" s="75" t="s">
        <v>351</v>
      </c>
      <c r="D351" s="75">
        <v>8424.1059999999998</v>
      </c>
      <c r="E351" s="75">
        <v>8991.7520000000004</v>
      </c>
    </row>
    <row r="352" spans="1:5" x14ac:dyDescent="0.2">
      <c r="A352" s="75">
        <v>2018</v>
      </c>
      <c r="B352" s="75" t="s">
        <v>297</v>
      </c>
      <c r="C352" s="75" t="s">
        <v>345</v>
      </c>
      <c r="D352" s="75">
        <v>23408.15</v>
      </c>
      <c r="E352" s="75">
        <v>23314.18</v>
      </c>
    </row>
    <row r="353" spans="1:5" x14ac:dyDescent="0.2">
      <c r="A353" s="75">
        <v>2009</v>
      </c>
      <c r="B353" s="75" t="s">
        <v>332</v>
      </c>
      <c r="C353" s="75" t="s">
        <v>351</v>
      </c>
      <c r="D353" s="75">
        <v>9697.9459999999999</v>
      </c>
      <c r="E353" s="75">
        <v>10700.51</v>
      </c>
    </row>
    <row r="354" spans="1:5" x14ac:dyDescent="0.2">
      <c r="A354" s="75">
        <v>2009</v>
      </c>
      <c r="B354" s="75" t="s">
        <v>332</v>
      </c>
      <c r="C354" s="75" t="s">
        <v>350</v>
      </c>
      <c r="D354" s="75">
        <v>14847.4</v>
      </c>
      <c r="E354" s="75">
        <v>16493.25</v>
      </c>
    </row>
    <row r="355" spans="1:5" x14ac:dyDescent="0.2">
      <c r="A355" s="75">
        <v>2009</v>
      </c>
      <c r="B355" s="75" t="s">
        <v>332</v>
      </c>
      <c r="C355" s="75" t="s">
        <v>355</v>
      </c>
      <c r="D355" s="75">
        <v>48760.959999999999</v>
      </c>
      <c r="E355" s="75">
        <v>45271.43</v>
      </c>
    </row>
    <row r="356" spans="1:5" x14ac:dyDescent="0.2">
      <c r="A356" s="75">
        <v>2009</v>
      </c>
      <c r="B356" s="75" t="s">
        <v>332</v>
      </c>
      <c r="C356" s="75" t="s">
        <v>349</v>
      </c>
      <c r="D356" s="75">
        <v>28423.279999999999</v>
      </c>
      <c r="E356" s="75">
        <v>28390.75</v>
      </c>
    </row>
    <row r="357" spans="1:5" x14ac:dyDescent="0.2">
      <c r="A357" s="75">
        <v>2009</v>
      </c>
      <c r="B357" s="75" t="s">
        <v>332</v>
      </c>
      <c r="C357" s="75" t="s">
        <v>344</v>
      </c>
      <c r="D357" s="75">
        <v>8947.732</v>
      </c>
      <c r="E357" s="75">
        <v>9980.2710000000006</v>
      </c>
    </row>
    <row r="358" spans="1:5" x14ac:dyDescent="0.2">
      <c r="A358" s="75">
        <v>2009</v>
      </c>
      <c r="B358" s="75" t="s">
        <v>332</v>
      </c>
      <c r="C358" s="75" t="s">
        <v>354</v>
      </c>
      <c r="D358" s="75">
        <v>49393.04</v>
      </c>
      <c r="E358" s="75">
        <v>60248.52</v>
      </c>
    </row>
    <row r="359" spans="1:5" x14ac:dyDescent="0.2">
      <c r="A359" s="75">
        <v>2009</v>
      </c>
      <c r="B359" s="75" t="s">
        <v>332</v>
      </c>
      <c r="C359" s="75" t="s">
        <v>345</v>
      </c>
      <c r="D359" s="75">
        <v>33975.089999999997</v>
      </c>
      <c r="E359" s="75">
        <v>32084.13</v>
      </c>
    </row>
    <row r="360" spans="1:5" x14ac:dyDescent="0.2">
      <c r="A360" s="75">
        <v>2010</v>
      </c>
      <c r="B360" s="75" t="s">
        <v>332</v>
      </c>
      <c r="C360" s="75" t="s">
        <v>354</v>
      </c>
      <c r="D360" s="75">
        <v>55524.87</v>
      </c>
      <c r="E360" s="75">
        <v>60235.19</v>
      </c>
    </row>
    <row r="361" spans="1:5" x14ac:dyDescent="0.2">
      <c r="A361" s="75">
        <v>2010</v>
      </c>
      <c r="B361" s="75" t="s">
        <v>332</v>
      </c>
      <c r="C361" s="75" t="s">
        <v>349</v>
      </c>
      <c r="D361" s="75">
        <v>28249.279999999999</v>
      </c>
      <c r="E361" s="75">
        <v>29171.95</v>
      </c>
    </row>
    <row r="362" spans="1:5" x14ac:dyDescent="0.2">
      <c r="A362" s="75">
        <v>2010</v>
      </c>
      <c r="B362" s="75" t="s">
        <v>332</v>
      </c>
      <c r="C362" s="75" t="s">
        <v>345</v>
      </c>
      <c r="D362" s="75">
        <v>33591.32</v>
      </c>
      <c r="E362" s="75">
        <v>34713.25</v>
      </c>
    </row>
    <row r="363" spans="1:5" x14ac:dyDescent="0.2">
      <c r="A363" s="75">
        <v>2010</v>
      </c>
      <c r="B363" s="75" t="s">
        <v>332</v>
      </c>
      <c r="C363" s="75" t="s">
        <v>355</v>
      </c>
      <c r="D363" s="75">
        <v>45330.27</v>
      </c>
      <c r="E363" s="75">
        <v>46234.86</v>
      </c>
    </row>
    <row r="364" spans="1:5" x14ac:dyDescent="0.2">
      <c r="A364" s="75">
        <v>2010</v>
      </c>
      <c r="B364" s="75" t="s">
        <v>332</v>
      </c>
      <c r="C364" s="75" t="s">
        <v>344</v>
      </c>
      <c r="D364" s="75">
        <v>12465.41</v>
      </c>
      <c r="E364" s="75">
        <v>14024.69</v>
      </c>
    </row>
    <row r="365" spans="1:5" x14ac:dyDescent="0.2">
      <c r="A365" s="75">
        <v>2010</v>
      </c>
      <c r="B365" s="75" t="s">
        <v>332</v>
      </c>
      <c r="C365" s="75" t="s">
        <v>350</v>
      </c>
      <c r="D365" s="75">
        <v>19520.86</v>
      </c>
      <c r="E365" s="75">
        <v>22101.69</v>
      </c>
    </row>
    <row r="366" spans="1:5" x14ac:dyDescent="0.2">
      <c r="A366" s="75">
        <v>2010</v>
      </c>
      <c r="B366" s="75" t="s">
        <v>332</v>
      </c>
      <c r="C366" s="75" t="s">
        <v>351</v>
      </c>
      <c r="D366" s="75">
        <v>16951.060000000001</v>
      </c>
      <c r="E366" s="75">
        <v>20044.88</v>
      </c>
    </row>
    <row r="367" spans="1:5" x14ac:dyDescent="0.2">
      <c r="A367" s="75">
        <v>2011</v>
      </c>
      <c r="B367" s="75" t="s">
        <v>332</v>
      </c>
      <c r="C367" s="75" t="s">
        <v>344</v>
      </c>
      <c r="D367" s="75">
        <v>9442.4279999999999</v>
      </c>
      <c r="E367" s="75">
        <v>10603.37</v>
      </c>
    </row>
    <row r="368" spans="1:5" x14ac:dyDescent="0.2">
      <c r="A368" s="75">
        <v>2011</v>
      </c>
      <c r="B368" s="75" t="s">
        <v>332</v>
      </c>
      <c r="C368" s="75" t="s">
        <v>349</v>
      </c>
      <c r="D368" s="75">
        <v>23695.31</v>
      </c>
      <c r="E368" s="75">
        <v>25599.39</v>
      </c>
    </row>
    <row r="369" spans="1:5" x14ac:dyDescent="0.2">
      <c r="A369" s="75">
        <v>2011</v>
      </c>
      <c r="B369" s="75" t="s">
        <v>332</v>
      </c>
      <c r="C369" s="75" t="s">
        <v>351</v>
      </c>
      <c r="D369" s="75">
        <v>11980.32</v>
      </c>
      <c r="E369" s="75">
        <v>13992.12</v>
      </c>
    </row>
    <row r="370" spans="1:5" x14ac:dyDescent="0.2">
      <c r="A370" s="75">
        <v>2011</v>
      </c>
      <c r="B370" s="75" t="s">
        <v>332</v>
      </c>
      <c r="C370" s="75" t="s">
        <v>354</v>
      </c>
      <c r="D370" s="75">
        <v>52734.69</v>
      </c>
      <c r="E370" s="75">
        <v>61451.99</v>
      </c>
    </row>
    <row r="371" spans="1:5" x14ac:dyDescent="0.2">
      <c r="A371" s="75">
        <v>2011</v>
      </c>
      <c r="B371" s="75" t="s">
        <v>332</v>
      </c>
      <c r="C371" s="75" t="s">
        <v>350</v>
      </c>
      <c r="D371" s="75">
        <v>16070.74</v>
      </c>
      <c r="E371" s="75">
        <v>18073.37</v>
      </c>
    </row>
    <row r="372" spans="1:5" x14ac:dyDescent="0.2">
      <c r="A372" s="75">
        <v>2011</v>
      </c>
      <c r="B372" s="75" t="s">
        <v>332</v>
      </c>
      <c r="C372" s="75" t="s">
        <v>345</v>
      </c>
      <c r="D372" s="75">
        <v>30192.06</v>
      </c>
      <c r="E372" s="75">
        <v>30338.2</v>
      </c>
    </row>
    <row r="373" spans="1:5" x14ac:dyDescent="0.2">
      <c r="A373" s="75">
        <v>2011</v>
      </c>
      <c r="B373" s="75" t="s">
        <v>332</v>
      </c>
      <c r="C373" s="75" t="s">
        <v>355</v>
      </c>
      <c r="D373" s="75">
        <v>41060.42</v>
      </c>
      <c r="E373" s="75">
        <v>42155.62</v>
      </c>
    </row>
    <row r="374" spans="1:5" x14ac:dyDescent="0.2">
      <c r="A374" s="75">
        <v>2012</v>
      </c>
      <c r="B374" s="75" t="s">
        <v>332</v>
      </c>
      <c r="C374" s="75" t="s">
        <v>351</v>
      </c>
      <c r="D374" s="75">
        <v>13423.01</v>
      </c>
      <c r="E374" s="75">
        <v>15610.81</v>
      </c>
    </row>
    <row r="375" spans="1:5" x14ac:dyDescent="0.2">
      <c r="A375" s="75">
        <v>2012</v>
      </c>
      <c r="B375" s="75" t="s">
        <v>332</v>
      </c>
      <c r="C375" s="75" t="s">
        <v>355</v>
      </c>
      <c r="D375" s="75">
        <v>44569.09</v>
      </c>
      <c r="E375" s="75">
        <v>43939.66</v>
      </c>
    </row>
    <row r="376" spans="1:5" x14ac:dyDescent="0.2">
      <c r="A376" s="75">
        <v>2012</v>
      </c>
      <c r="B376" s="75" t="s">
        <v>332</v>
      </c>
      <c r="C376" s="75" t="s">
        <v>350</v>
      </c>
      <c r="D376" s="75">
        <v>16443.23</v>
      </c>
      <c r="E376" s="75">
        <v>18943.830000000002</v>
      </c>
    </row>
    <row r="377" spans="1:5" x14ac:dyDescent="0.2">
      <c r="A377" s="75">
        <v>2012</v>
      </c>
      <c r="B377" s="75" t="s">
        <v>332</v>
      </c>
      <c r="C377" s="75" t="s">
        <v>345</v>
      </c>
      <c r="D377" s="75">
        <v>34546.050000000003</v>
      </c>
      <c r="E377" s="75">
        <v>37931.21</v>
      </c>
    </row>
    <row r="378" spans="1:5" x14ac:dyDescent="0.2">
      <c r="A378" s="75">
        <v>2012</v>
      </c>
      <c r="B378" s="75" t="s">
        <v>332</v>
      </c>
      <c r="C378" s="75" t="s">
        <v>349</v>
      </c>
      <c r="D378" s="75">
        <v>26699.19</v>
      </c>
      <c r="E378" s="75">
        <v>28151.65</v>
      </c>
    </row>
    <row r="379" spans="1:5" x14ac:dyDescent="0.2">
      <c r="A379" s="75">
        <v>2012</v>
      </c>
      <c r="B379" s="75" t="s">
        <v>332</v>
      </c>
      <c r="C379" s="75" t="s">
        <v>344</v>
      </c>
      <c r="D379" s="75">
        <v>9811.2710000000006</v>
      </c>
      <c r="E379" s="75">
        <v>11192.26</v>
      </c>
    </row>
    <row r="380" spans="1:5" x14ac:dyDescent="0.2">
      <c r="A380" s="75">
        <v>2012</v>
      </c>
      <c r="B380" s="75" t="s">
        <v>332</v>
      </c>
      <c r="C380" s="75" t="s">
        <v>354</v>
      </c>
      <c r="D380" s="75">
        <v>52835.17</v>
      </c>
      <c r="E380" s="75">
        <v>63618.25</v>
      </c>
    </row>
    <row r="381" spans="1:5" x14ac:dyDescent="0.2">
      <c r="A381" s="75">
        <v>2013</v>
      </c>
      <c r="B381" s="75" t="s">
        <v>332</v>
      </c>
      <c r="C381" s="75" t="s">
        <v>345</v>
      </c>
      <c r="D381" s="75">
        <v>32529.89</v>
      </c>
      <c r="E381" s="75">
        <v>34704.19</v>
      </c>
    </row>
    <row r="382" spans="1:5" x14ac:dyDescent="0.2">
      <c r="A382" s="75">
        <v>2013</v>
      </c>
      <c r="B382" s="75" t="s">
        <v>332</v>
      </c>
      <c r="C382" s="75" t="s">
        <v>355</v>
      </c>
      <c r="D382" s="75">
        <v>40328.07</v>
      </c>
      <c r="E382" s="75">
        <v>42887.76</v>
      </c>
    </row>
    <row r="383" spans="1:5" x14ac:dyDescent="0.2">
      <c r="A383" s="75">
        <v>2013</v>
      </c>
      <c r="B383" s="75" t="s">
        <v>332</v>
      </c>
      <c r="C383" s="75" t="s">
        <v>344</v>
      </c>
      <c r="D383" s="75">
        <v>8168.1409999999996</v>
      </c>
      <c r="E383" s="75">
        <v>9590.8050000000003</v>
      </c>
    </row>
    <row r="384" spans="1:5" x14ac:dyDescent="0.2">
      <c r="A384" s="75">
        <v>2013</v>
      </c>
      <c r="B384" s="75" t="s">
        <v>332</v>
      </c>
      <c r="C384" s="75" t="s">
        <v>350</v>
      </c>
      <c r="D384" s="75">
        <v>16419.52</v>
      </c>
      <c r="E384" s="75">
        <v>18268.79</v>
      </c>
    </row>
    <row r="385" spans="1:5" x14ac:dyDescent="0.2">
      <c r="A385" s="75">
        <v>2013</v>
      </c>
      <c r="B385" s="75" t="s">
        <v>332</v>
      </c>
      <c r="C385" s="75" t="s">
        <v>351</v>
      </c>
      <c r="D385" s="75">
        <v>12452.98</v>
      </c>
      <c r="E385" s="75">
        <v>14663.31</v>
      </c>
    </row>
    <row r="386" spans="1:5" x14ac:dyDescent="0.2">
      <c r="A386" s="75">
        <v>2013</v>
      </c>
      <c r="B386" s="75" t="s">
        <v>332</v>
      </c>
      <c r="C386" s="75" t="s">
        <v>349</v>
      </c>
      <c r="D386" s="75">
        <v>24945.31</v>
      </c>
      <c r="E386" s="75">
        <v>25199.79</v>
      </c>
    </row>
    <row r="387" spans="1:5" x14ac:dyDescent="0.2">
      <c r="A387" s="75">
        <v>2013</v>
      </c>
      <c r="B387" s="75" t="s">
        <v>332</v>
      </c>
      <c r="C387" s="75" t="s">
        <v>354</v>
      </c>
      <c r="D387" s="75">
        <v>51817.64</v>
      </c>
      <c r="E387" s="75">
        <v>61405.82</v>
      </c>
    </row>
    <row r="388" spans="1:5" x14ac:dyDescent="0.2">
      <c r="A388" s="75">
        <v>2014</v>
      </c>
      <c r="B388" s="75" t="s">
        <v>332</v>
      </c>
      <c r="C388" s="75" t="s">
        <v>351</v>
      </c>
      <c r="D388" s="75">
        <v>12579.66</v>
      </c>
      <c r="E388" s="75">
        <v>15013.24</v>
      </c>
    </row>
    <row r="389" spans="1:5" x14ac:dyDescent="0.2">
      <c r="A389" s="75">
        <v>2014</v>
      </c>
      <c r="B389" s="75" t="s">
        <v>332</v>
      </c>
      <c r="C389" s="75" t="s">
        <v>349</v>
      </c>
      <c r="D389" s="75">
        <v>25890.36</v>
      </c>
      <c r="E389" s="75">
        <v>26812.41</v>
      </c>
    </row>
    <row r="390" spans="1:5" x14ac:dyDescent="0.2">
      <c r="A390" s="75">
        <v>2014</v>
      </c>
      <c r="B390" s="75" t="s">
        <v>332</v>
      </c>
      <c r="C390" s="75" t="s">
        <v>344</v>
      </c>
      <c r="D390" s="75">
        <v>8504.27</v>
      </c>
      <c r="E390" s="75">
        <v>9634.1010000000006</v>
      </c>
    </row>
    <row r="391" spans="1:5" x14ac:dyDescent="0.2">
      <c r="A391" s="75">
        <v>2014</v>
      </c>
      <c r="B391" s="75" t="s">
        <v>332</v>
      </c>
      <c r="C391" s="75" t="s">
        <v>350</v>
      </c>
      <c r="D391" s="75">
        <v>16571.04</v>
      </c>
      <c r="E391" s="75">
        <v>18438.38</v>
      </c>
    </row>
    <row r="392" spans="1:5" x14ac:dyDescent="0.2">
      <c r="A392" s="75">
        <v>2014</v>
      </c>
      <c r="B392" s="75" t="s">
        <v>332</v>
      </c>
      <c r="C392" s="75" t="s">
        <v>354</v>
      </c>
      <c r="D392" s="75">
        <v>52588.79</v>
      </c>
      <c r="E392" s="75">
        <v>69542.05</v>
      </c>
    </row>
    <row r="393" spans="1:5" x14ac:dyDescent="0.2">
      <c r="A393" s="75">
        <v>2014</v>
      </c>
      <c r="B393" s="75" t="s">
        <v>332</v>
      </c>
      <c r="C393" s="75" t="s">
        <v>345</v>
      </c>
      <c r="D393" s="75">
        <v>32967.370000000003</v>
      </c>
      <c r="E393" s="75">
        <v>35143.39</v>
      </c>
    </row>
    <row r="394" spans="1:5" x14ac:dyDescent="0.2">
      <c r="A394" s="75">
        <v>2014</v>
      </c>
      <c r="B394" s="75" t="s">
        <v>332</v>
      </c>
      <c r="C394" s="75" t="s">
        <v>355</v>
      </c>
      <c r="D394" s="75">
        <v>46598.16</v>
      </c>
      <c r="E394" s="75">
        <v>46550.23</v>
      </c>
    </row>
    <row r="395" spans="1:5" x14ac:dyDescent="0.2">
      <c r="A395" s="75">
        <v>2015</v>
      </c>
      <c r="B395" s="75" t="s">
        <v>332</v>
      </c>
      <c r="C395" s="75" t="s">
        <v>344</v>
      </c>
      <c r="D395" s="75">
        <v>8446.0429999999997</v>
      </c>
      <c r="E395" s="75">
        <v>9345.6380000000008</v>
      </c>
    </row>
    <row r="396" spans="1:5" x14ac:dyDescent="0.2">
      <c r="A396" s="75">
        <v>2015</v>
      </c>
      <c r="B396" s="75" t="s">
        <v>332</v>
      </c>
      <c r="C396" s="75" t="s">
        <v>351</v>
      </c>
      <c r="D396" s="75">
        <v>12997.64</v>
      </c>
      <c r="E396" s="75">
        <v>14608.31</v>
      </c>
    </row>
    <row r="397" spans="1:5" x14ac:dyDescent="0.2">
      <c r="A397" s="75">
        <v>2015</v>
      </c>
      <c r="B397" s="75" t="s">
        <v>332</v>
      </c>
      <c r="C397" s="75" t="s">
        <v>350</v>
      </c>
      <c r="D397" s="75">
        <v>17650.439999999999</v>
      </c>
      <c r="E397" s="75">
        <v>19012.439999999999</v>
      </c>
    </row>
    <row r="398" spans="1:5" x14ac:dyDescent="0.2">
      <c r="A398" s="75">
        <v>2015</v>
      </c>
      <c r="B398" s="75" t="s">
        <v>332</v>
      </c>
      <c r="C398" s="75" t="s">
        <v>354</v>
      </c>
      <c r="D398" s="75">
        <v>56341.57</v>
      </c>
      <c r="E398" s="75">
        <v>63656.84</v>
      </c>
    </row>
    <row r="399" spans="1:5" x14ac:dyDescent="0.2">
      <c r="A399" s="75">
        <v>2015</v>
      </c>
      <c r="B399" s="75" t="s">
        <v>332</v>
      </c>
      <c r="C399" s="75" t="s">
        <v>349</v>
      </c>
      <c r="D399" s="75">
        <v>25348.92</v>
      </c>
      <c r="E399" s="75">
        <v>25511.919999999998</v>
      </c>
    </row>
    <row r="400" spans="1:5" x14ac:dyDescent="0.2">
      <c r="A400" s="75">
        <v>2015</v>
      </c>
      <c r="B400" s="75" t="s">
        <v>332</v>
      </c>
      <c r="C400" s="75" t="s">
        <v>355</v>
      </c>
      <c r="D400" s="75">
        <v>45320.59</v>
      </c>
      <c r="E400" s="75">
        <v>43440.68</v>
      </c>
    </row>
    <row r="401" spans="1:5" x14ac:dyDescent="0.2">
      <c r="A401" s="75">
        <v>2015</v>
      </c>
      <c r="B401" s="75" t="s">
        <v>332</v>
      </c>
      <c r="C401" s="75" t="s">
        <v>345</v>
      </c>
      <c r="D401" s="75">
        <v>34001.089999999997</v>
      </c>
      <c r="E401" s="75">
        <v>34540.550000000003</v>
      </c>
    </row>
    <row r="402" spans="1:5" x14ac:dyDescent="0.2">
      <c r="A402" s="75">
        <v>2016</v>
      </c>
      <c r="B402" s="75" t="s">
        <v>332</v>
      </c>
      <c r="C402" s="75" t="s">
        <v>349</v>
      </c>
      <c r="D402" s="75">
        <v>26085.06</v>
      </c>
      <c r="E402" s="75">
        <v>27156.19</v>
      </c>
    </row>
    <row r="403" spans="1:5" x14ac:dyDescent="0.2">
      <c r="A403" s="75">
        <v>2016</v>
      </c>
      <c r="B403" s="75" t="s">
        <v>332</v>
      </c>
      <c r="C403" s="75" t="s">
        <v>354</v>
      </c>
      <c r="D403" s="75">
        <v>59828.08</v>
      </c>
      <c r="E403" s="75">
        <v>65285.36</v>
      </c>
    </row>
    <row r="404" spans="1:5" x14ac:dyDescent="0.2">
      <c r="A404" s="75">
        <v>2016</v>
      </c>
      <c r="B404" s="75" t="s">
        <v>332</v>
      </c>
      <c r="C404" s="75" t="s">
        <v>351</v>
      </c>
      <c r="D404" s="75">
        <v>13302.36</v>
      </c>
      <c r="E404" s="75">
        <v>15195.25</v>
      </c>
    </row>
    <row r="405" spans="1:5" x14ac:dyDescent="0.2">
      <c r="A405" s="75">
        <v>2016</v>
      </c>
      <c r="B405" s="75" t="s">
        <v>332</v>
      </c>
      <c r="C405" s="75" t="s">
        <v>345</v>
      </c>
      <c r="D405" s="75">
        <v>35118.559999999998</v>
      </c>
      <c r="E405" s="75">
        <v>37716.01</v>
      </c>
    </row>
    <row r="406" spans="1:5" x14ac:dyDescent="0.2">
      <c r="A406" s="75">
        <v>2016</v>
      </c>
      <c r="B406" s="75" t="s">
        <v>332</v>
      </c>
      <c r="C406" s="75" t="s">
        <v>355</v>
      </c>
      <c r="D406" s="75">
        <v>43943.27</v>
      </c>
      <c r="E406" s="75">
        <v>45997.99</v>
      </c>
    </row>
    <row r="407" spans="1:5" x14ac:dyDescent="0.2">
      <c r="A407" s="75">
        <v>2016</v>
      </c>
      <c r="B407" s="75" t="s">
        <v>332</v>
      </c>
      <c r="C407" s="75" t="s">
        <v>344</v>
      </c>
      <c r="D407" s="75">
        <v>8822.1170000000002</v>
      </c>
      <c r="E407" s="75">
        <v>9877.3070000000007</v>
      </c>
    </row>
    <row r="408" spans="1:5" x14ac:dyDescent="0.2">
      <c r="A408" s="75">
        <v>2016</v>
      </c>
      <c r="B408" s="75" t="s">
        <v>332</v>
      </c>
      <c r="C408" s="75" t="s">
        <v>350</v>
      </c>
      <c r="D408" s="75">
        <v>18113.55</v>
      </c>
      <c r="E408" s="75">
        <v>20029.5</v>
      </c>
    </row>
    <row r="409" spans="1:5" x14ac:dyDescent="0.2">
      <c r="A409" s="75">
        <v>2017</v>
      </c>
      <c r="B409" s="75" t="s">
        <v>332</v>
      </c>
      <c r="C409" s="75" t="s">
        <v>349</v>
      </c>
      <c r="D409" s="75">
        <v>24828.52</v>
      </c>
      <c r="E409" s="75">
        <v>25123.8</v>
      </c>
    </row>
    <row r="410" spans="1:5" x14ac:dyDescent="0.2">
      <c r="A410" s="75">
        <v>2017</v>
      </c>
      <c r="B410" s="75" t="s">
        <v>332</v>
      </c>
      <c r="C410" s="75" t="s">
        <v>344</v>
      </c>
      <c r="D410" s="75">
        <v>8840.4609999999993</v>
      </c>
      <c r="E410" s="75">
        <v>9729.0339999999997</v>
      </c>
    </row>
    <row r="411" spans="1:5" x14ac:dyDescent="0.2">
      <c r="A411" s="75">
        <v>2017</v>
      </c>
      <c r="B411" s="75" t="s">
        <v>332</v>
      </c>
      <c r="C411" s="75" t="s">
        <v>354</v>
      </c>
      <c r="D411" s="75">
        <v>62670.3</v>
      </c>
      <c r="E411" s="75">
        <v>76972.36</v>
      </c>
    </row>
    <row r="412" spans="1:5" x14ac:dyDescent="0.2">
      <c r="A412" s="75">
        <v>2017</v>
      </c>
      <c r="B412" s="75" t="s">
        <v>332</v>
      </c>
      <c r="C412" s="75" t="s">
        <v>350</v>
      </c>
      <c r="D412" s="75">
        <v>16529.490000000002</v>
      </c>
      <c r="E412" s="75">
        <v>17915.38</v>
      </c>
    </row>
    <row r="413" spans="1:5" x14ac:dyDescent="0.2">
      <c r="A413" s="75">
        <v>2017</v>
      </c>
      <c r="B413" s="75" t="s">
        <v>332</v>
      </c>
      <c r="C413" s="75" t="s">
        <v>351</v>
      </c>
      <c r="D413" s="75">
        <v>12710.08</v>
      </c>
      <c r="E413" s="75">
        <v>14420.3</v>
      </c>
    </row>
    <row r="414" spans="1:5" x14ac:dyDescent="0.2">
      <c r="A414" s="75">
        <v>2017</v>
      </c>
      <c r="B414" s="75" t="s">
        <v>332</v>
      </c>
      <c r="C414" s="75" t="s">
        <v>355</v>
      </c>
      <c r="D414" s="75">
        <v>48103.75</v>
      </c>
      <c r="E414" s="75">
        <v>50049.91</v>
      </c>
    </row>
    <row r="415" spans="1:5" x14ac:dyDescent="0.2">
      <c r="A415" s="75">
        <v>2017</v>
      </c>
      <c r="B415" s="75" t="s">
        <v>332</v>
      </c>
      <c r="C415" s="75" t="s">
        <v>345</v>
      </c>
      <c r="D415" s="75">
        <v>33330.35</v>
      </c>
      <c r="E415" s="75">
        <v>37189.25</v>
      </c>
    </row>
    <row r="416" spans="1:5" x14ac:dyDescent="0.2">
      <c r="A416" s="75">
        <v>2018</v>
      </c>
      <c r="B416" s="75" t="s">
        <v>332</v>
      </c>
      <c r="C416" s="75" t="s">
        <v>345</v>
      </c>
      <c r="D416" s="75">
        <v>38425.06</v>
      </c>
      <c r="E416" s="75">
        <v>40653.980000000003</v>
      </c>
    </row>
    <row r="417" spans="1:5" x14ac:dyDescent="0.2">
      <c r="A417" s="75">
        <v>2018</v>
      </c>
      <c r="B417" s="75" t="s">
        <v>332</v>
      </c>
      <c r="C417" s="75" t="s">
        <v>355</v>
      </c>
      <c r="D417" s="75">
        <v>49877.09</v>
      </c>
      <c r="E417" s="75">
        <v>53689.06</v>
      </c>
    </row>
    <row r="418" spans="1:5" x14ac:dyDescent="0.2">
      <c r="A418" s="75">
        <v>2018</v>
      </c>
      <c r="B418" s="75" t="s">
        <v>332</v>
      </c>
      <c r="C418" s="75" t="s">
        <v>354</v>
      </c>
      <c r="D418" s="75">
        <v>66162.41</v>
      </c>
      <c r="E418" s="75">
        <v>76001.710000000006</v>
      </c>
    </row>
    <row r="419" spans="1:5" x14ac:dyDescent="0.2">
      <c r="A419" s="75">
        <v>2018</v>
      </c>
      <c r="B419" s="75" t="s">
        <v>332</v>
      </c>
      <c r="C419" s="75" t="s">
        <v>350</v>
      </c>
      <c r="D419" s="75">
        <v>18423.54</v>
      </c>
      <c r="E419" s="75">
        <v>19544.02</v>
      </c>
    </row>
    <row r="420" spans="1:5" x14ac:dyDescent="0.2">
      <c r="A420" s="75">
        <v>2018</v>
      </c>
      <c r="B420" s="75" t="s">
        <v>332</v>
      </c>
      <c r="C420" s="75" t="s">
        <v>344</v>
      </c>
      <c r="D420" s="75">
        <v>9037.152</v>
      </c>
      <c r="E420" s="75">
        <v>10059.98</v>
      </c>
    </row>
    <row r="421" spans="1:5" x14ac:dyDescent="0.2">
      <c r="A421" s="75">
        <v>2018</v>
      </c>
      <c r="B421" s="75" t="s">
        <v>332</v>
      </c>
      <c r="C421" s="75" t="s">
        <v>351</v>
      </c>
      <c r="D421" s="75">
        <v>13536.98</v>
      </c>
      <c r="E421" s="75">
        <v>15187.39</v>
      </c>
    </row>
    <row r="422" spans="1:5" x14ac:dyDescent="0.2">
      <c r="A422" s="75">
        <v>2018</v>
      </c>
      <c r="B422" s="75" t="s">
        <v>332</v>
      </c>
      <c r="C422" s="75" t="s">
        <v>349</v>
      </c>
      <c r="D422" s="75">
        <v>26764.73</v>
      </c>
      <c r="E422" s="75">
        <v>27419.86</v>
      </c>
    </row>
    <row r="423" spans="1:5" x14ac:dyDescent="0.2">
      <c r="A423" s="75">
        <v>2009</v>
      </c>
      <c r="B423" s="75" t="s">
        <v>358</v>
      </c>
      <c r="C423" s="75" t="s">
        <v>350</v>
      </c>
      <c r="D423" s="75">
        <v>18754.009999999998</v>
      </c>
      <c r="E423" s="75">
        <v>20202.62</v>
      </c>
    </row>
    <row r="424" spans="1:5" x14ac:dyDescent="0.2">
      <c r="A424" s="75">
        <v>2009</v>
      </c>
      <c r="B424" s="75" t="s">
        <v>358</v>
      </c>
      <c r="C424" s="75" t="s">
        <v>344</v>
      </c>
      <c r="D424" s="75">
        <v>14884.8</v>
      </c>
      <c r="E424" s="75">
        <v>17040.21</v>
      </c>
    </row>
    <row r="425" spans="1:5" x14ac:dyDescent="0.2">
      <c r="A425" s="75">
        <v>2009</v>
      </c>
      <c r="B425" s="75" t="s">
        <v>358</v>
      </c>
      <c r="C425" s="75" t="s">
        <v>351</v>
      </c>
      <c r="D425" s="75">
        <v>12934.18</v>
      </c>
      <c r="E425" s="75">
        <v>14039.53</v>
      </c>
    </row>
    <row r="426" spans="1:5" x14ac:dyDescent="0.2">
      <c r="A426" s="75">
        <v>2009</v>
      </c>
      <c r="B426" s="75" t="s">
        <v>358</v>
      </c>
      <c r="C426" s="75" t="s">
        <v>345</v>
      </c>
      <c r="D426" s="75">
        <v>57474.3</v>
      </c>
      <c r="E426" s="75">
        <v>54158.37</v>
      </c>
    </row>
    <row r="427" spans="1:5" x14ac:dyDescent="0.2">
      <c r="A427" s="75">
        <v>2009</v>
      </c>
      <c r="B427" s="75" t="s">
        <v>358</v>
      </c>
      <c r="C427" s="75" t="s">
        <v>349</v>
      </c>
      <c r="D427" s="75">
        <v>61236.76</v>
      </c>
      <c r="E427" s="75">
        <v>54619.12</v>
      </c>
    </row>
    <row r="428" spans="1:5" x14ac:dyDescent="0.2">
      <c r="A428" s="75">
        <v>2009</v>
      </c>
      <c r="B428" s="75" t="s">
        <v>358</v>
      </c>
      <c r="C428" s="75" t="s">
        <v>354</v>
      </c>
      <c r="D428" s="75">
        <v>184091.8</v>
      </c>
      <c r="E428" s="75">
        <v>145535</v>
      </c>
    </row>
    <row r="429" spans="1:5" x14ac:dyDescent="0.2">
      <c r="A429" s="75">
        <v>2009</v>
      </c>
      <c r="B429" s="75" t="s">
        <v>358</v>
      </c>
      <c r="C429" s="75" t="s">
        <v>355</v>
      </c>
      <c r="D429" s="75">
        <v>113947.6</v>
      </c>
      <c r="E429" s="75">
        <v>87005.6</v>
      </c>
    </row>
    <row r="430" spans="1:5" x14ac:dyDescent="0.2">
      <c r="A430" s="75">
        <v>2010</v>
      </c>
      <c r="B430" s="75" t="s">
        <v>358</v>
      </c>
      <c r="C430" s="75" t="s">
        <v>355</v>
      </c>
      <c r="D430" s="75">
        <v>101529.3</v>
      </c>
      <c r="E430" s="75">
        <v>89332.59</v>
      </c>
    </row>
    <row r="431" spans="1:5" x14ac:dyDescent="0.2">
      <c r="A431" s="75">
        <v>2010</v>
      </c>
      <c r="B431" s="75" t="s">
        <v>358</v>
      </c>
      <c r="C431" s="75" t="s">
        <v>345</v>
      </c>
      <c r="D431" s="75">
        <v>47588.24</v>
      </c>
      <c r="E431" s="75">
        <v>50289.86</v>
      </c>
    </row>
    <row r="432" spans="1:5" x14ac:dyDescent="0.2">
      <c r="A432" s="75">
        <v>2010</v>
      </c>
      <c r="B432" s="75" t="s">
        <v>358</v>
      </c>
      <c r="C432" s="75" t="s">
        <v>350</v>
      </c>
      <c r="D432" s="75">
        <v>22367.32</v>
      </c>
      <c r="E432" s="75">
        <v>30742.6</v>
      </c>
    </row>
    <row r="433" spans="1:5" x14ac:dyDescent="0.2">
      <c r="A433" s="75">
        <v>2010</v>
      </c>
      <c r="B433" s="75" t="s">
        <v>358</v>
      </c>
      <c r="C433" s="75" t="s">
        <v>354</v>
      </c>
      <c r="D433" s="75">
        <v>153942.6</v>
      </c>
      <c r="E433" s="75">
        <v>119597.5</v>
      </c>
    </row>
    <row r="434" spans="1:5" x14ac:dyDescent="0.2">
      <c r="A434" s="75">
        <v>2010</v>
      </c>
      <c r="B434" s="75" t="s">
        <v>358</v>
      </c>
      <c r="C434" s="75" t="s">
        <v>351</v>
      </c>
      <c r="D434" s="75">
        <v>22877.42</v>
      </c>
      <c r="E434" s="75">
        <v>24504.97</v>
      </c>
    </row>
    <row r="435" spans="1:5" x14ac:dyDescent="0.2">
      <c r="A435" s="75">
        <v>2010</v>
      </c>
      <c r="B435" s="75" t="s">
        <v>358</v>
      </c>
      <c r="C435" s="75" t="s">
        <v>344</v>
      </c>
      <c r="D435" s="75">
        <v>21544.19</v>
      </c>
      <c r="E435" s="75">
        <v>25643.15</v>
      </c>
    </row>
    <row r="436" spans="1:5" x14ac:dyDescent="0.2">
      <c r="A436" s="75">
        <v>2010</v>
      </c>
      <c r="B436" s="75" t="s">
        <v>358</v>
      </c>
      <c r="C436" s="75" t="s">
        <v>349</v>
      </c>
      <c r="D436" s="75">
        <v>43429.91</v>
      </c>
      <c r="E436" s="75">
        <v>40409</v>
      </c>
    </row>
    <row r="437" spans="1:5" x14ac:dyDescent="0.2">
      <c r="A437" s="75">
        <v>2011</v>
      </c>
      <c r="B437" s="75" t="s">
        <v>358</v>
      </c>
      <c r="C437" s="75" t="s">
        <v>354</v>
      </c>
      <c r="D437" s="75">
        <v>155653.6</v>
      </c>
      <c r="E437" s="75">
        <v>121483</v>
      </c>
    </row>
    <row r="438" spans="1:5" x14ac:dyDescent="0.2">
      <c r="A438" s="75">
        <v>2011</v>
      </c>
      <c r="B438" s="75" t="s">
        <v>358</v>
      </c>
      <c r="C438" s="75" t="s">
        <v>350</v>
      </c>
      <c r="D438" s="75">
        <v>21195.919999999998</v>
      </c>
      <c r="E438" s="75">
        <v>25608.87</v>
      </c>
    </row>
    <row r="439" spans="1:5" x14ac:dyDescent="0.2">
      <c r="A439" s="75">
        <v>2011</v>
      </c>
      <c r="B439" s="75" t="s">
        <v>358</v>
      </c>
      <c r="C439" s="75" t="s">
        <v>349</v>
      </c>
      <c r="D439" s="75">
        <v>31933.06</v>
      </c>
      <c r="E439" s="75">
        <v>34577.49</v>
      </c>
    </row>
    <row r="440" spans="1:5" x14ac:dyDescent="0.2">
      <c r="A440" s="75">
        <v>2011</v>
      </c>
      <c r="B440" s="75" t="s">
        <v>358</v>
      </c>
      <c r="C440" s="75" t="s">
        <v>344</v>
      </c>
      <c r="D440" s="75">
        <v>16165.92</v>
      </c>
      <c r="E440" s="75">
        <v>19446.09</v>
      </c>
    </row>
    <row r="441" spans="1:5" x14ac:dyDescent="0.2">
      <c r="A441" s="75">
        <v>2011</v>
      </c>
      <c r="B441" s="75" t="s">
        <v>358</v>
      </c>
      <c r="C441" s="75" t="s">
        <v>345</v>
      </c>
      <c r="D441" s="75">
        <v>58575.24</v>
      </c>
      <c r="E441" s="75">
        <v>53109.58</v>
      </c>
    </row>
    <row r="442" spans="1:5" x14ac:dyDescent="0.2">
      <c r="A442" s="75">
        <v>2011</v>
      </c>
      <c r="B442" s="75" t="s">
        <v>358</v>
      </c>
      <c r="C442" s="75" t="s">
        <v>351</v>
      </c>
      <c r="D442" s="75">
        <v>15272.85</v>
      </c>
      <c r="E442" s="75">
        <v>17232.2</v>
      </c>
    </row>
    <row r="443" spans="1:5" x14ac:dyDescent="0.2">
      <c r="A443" s="75">
        <v>2011</v>
      </c>
      <c r="B443" s="75" t="s">
        <v>358</v>
      </c>
      <c r="C443" s="75" t="s">
        <v>355</v>
      </c>
      <c r="D443" s="75">
        <v>97867.54</v>
      </c>
      <c r="E443" s="75">
        <v>88812.800000000003</v>
      </c>
    </row>
    <row r="444" spans="1:5" x14ac:dyDescent="0.2">
      <c r="A444" s="75">
        <v>2012</v>
      </c>
      <c r="B444" s="75" t="s">
        <v>358</v>
      </c>
      <c r="C444" s="75" t="s">
        <v>351</v>
      </c>
      <c r="D444" s="75">
        <v>15579.23</v>
      </c>
      <c r="E444" s="75">
        <v>17693.95</v>
      </c>
    </row>
    <row r="445" spans="1:5" x14ac:dyDescent="0.2">
      <c r="A445" s="75">
        <v>2012</v>
      </c>
      <c r="B445" s="75" t="s">
        <v>358</v>
      </c>
      <c r="C445" s="75" t="s">
        <v>355</v>
      </c>
      <c r="D445" s="75">
        <v>102002.3</v>
      </c>
      <c r="E445" s="75">
        <v>90043.02</v>
      </c>
    </row>
    <row r="446" spans="1:5" x14ac:dyDescent="0.2">
      <c r="A446" s="75">
        <v>2012</v>
      </c>
      <c r="B446" s="75" t="s">
        <v>358</v>
      </c>
      <c r="C446" s="75" t="s">
        <v>350</v>
      </c>
      <c r="D446" s="75">
        <v>22579.54</v>
      </c>
      <c r="E446" s="75">
        <v>25685.01</v>
      </c>
    </row>
    <row r="447" spans="1:5" x14ac:dyDescent="0.2">
      <c r="A447" s="75">
        <v>2012</v>
      </c>
      <c r="B447" s="75" t="s">
        <v>358</v>
      </c>
      <c r="C447" s="75" t="s">
        <v>345</v>
      </c>
      <c r="D447" s="75">
        <v>58139.81</v>
      </c>
      <c r="E447" s="75">
        <v>67142.820000000007</v>
      </c>
    </row>
    <row r="448" spans="1:5" x14ac:dyDescent="0.2">
      <c r="A448" s="75">
        <v>2012</v>
      </c>
      <c r="B448" s="75" t="s">
        <v>358</v>
      </c>
      <c r="C448" s="75" t="s">
        <v>354</v>
      </c>
      <c r="D448" s="75">
        <v>168260.4</v>
      </c>
      <c r="E448" s="75">
        <v>136678</v>
      </c>
    </row>
    <row r="449" spans="1:5" x14ac:dyDescent="0.2">
      <c r="A449" s="75">
        <v>2012</v>
      </c>
      <c r="B449" s="75" t="s">
        <v>358</v>
      </c>
      <c r="C449" s="75" t="s">
        <v>349</v>
      </c>
      <c r="D449" s="75">
        <v>37900.69</v>
      </c>
      <c r="E449" s="75">
        <v>40754.33</v>
      </c>
    </row>
    <row r="450" spans="1:5" x14ac:dyDescent="0.2">
      <c r="A450" s="75">
        <v>2012</v>
      </c>
      <c r="B450" s="75" t="s">
        <v>358</v>
      </c>
      <c r="C450" s="75" t="s">
        <v>344</v>
      </c>
      <c r="D450" s="75">
        <v>17808.78</v>
      </c>
      <c r="E450" s="75">
        <v>21590.82</v>
      </c>
    </row>
    <row r="451" spans="1:5" x14ac:dyDescent="0.2">
      <c r="A451" s="75">
        <v>2013</v>
      </c>
      <c r="B451" s="75" t="s">
        <v>358</v>
      </c>
      <c r="C451" s="75" t="s">
        <v>345</v>
      </c>
      <c r="D451" s="75">
        <v>65719.95</v>
      </c>
      <c r="E451" s="75">
        <v>65347.9</v>
      </c>
    </row>
    <row r="452" spans="1:5" x14ac:dyDescent="0.2">
      <c r="A452" s="75">
        <v>2013</v>
      </c>
      <c r="B452" s="75" t="s">
        <v>358</v>
      </c>
      <c r="C452" s="75" t="s">
        <v>355</v>
      </c>
      <c r="D452" s="75">
        <v>95029.59</v>
      </c>
      <c r="E452" s="75">
        <v>96928.93</v>
      </c>
    </row>
    <row r="453" spans="1:5" x14ac:dyDescent="0.2">
      <c r="A453" s="75">
        <v>2013</v>
      </c>
      <c r="B453" s="75" t="s">
        <v>358</v>
      </c>
      <c r="C453" s="75" t="s">
        <v>350</v>
      </c>
      <c r="D453" s="75">
        <v>19242.59</v>
      </c>
      <c r="E453" s="75">
        <v>23714.799999999999</v>
      </c>
    </row>
    <row r="454" spans="1:5" x14ac:dyDescent="0.2">
      <c r="A454" s="75">
        <v>2013</v>
      </c>
      <c r="B454" s="75" t="s">
        <v>358</v>
      </c>
      <c r="C454" s="75" t="s">
        <v>349</v>
      </c>
      <c r="D454" s="75">
        <v>40889.300000000003</v>
      </c>
      <c r="E454" s="75">
        <v>41464.199999999997</v>
      </c>
    </row>
    <row r="455" spans="1:5" x14ac:dyDescent="0.2">
      <c r="A455" s="75">
        <v>2013</v>
      </c>
      <c r="B455" s="75" t="s">
        <v>358</v>
      </c>
      <c r="C455" s="75" t="s">
        <v>354</v>
      </c>
      <c r="D455" s="75">
        <v>190348.4</v>
      </c>
      <c r="E455" s="75">
        <v>151860.6</v>
      </c>
    </row>
    <row r="456" spans="1:5" x14ac:dyDescent="0.2">
      <c r="A456" s="75">
        <v>2013</v>
      </c>
      <c r="B456" s="75" t="s">
        <v>358</v>
      </c>
      <c r="C456" s="75" t="s">
        <v>351</v>
      </c>
      <c r="D456" s="75">
        <v>15535.16</v>
      </c>
      <c r="E456" s="75">
        <v>20342.189999999999</v>
      </c>
    </row>
    <row r="457" spans="1:5" x14ac:dyDescent="0.2">
      <c r="A457" s="75">
        <v>2013</v>
      </c>
      <c r="B457" s="75" t="s">
        <v>358</v>
      </c>
      <c r="C457" s="75" t="s">
        <v>344</v>
      </c>
      <c r="D457" s="75">
        <v>14771.67</v>
      </c>
      <c r="E457" s="75">
        <v>18149</v>
      </c>
    </row>
    <row r="458" spans="1:5" x14ac:dyDescent="0.2">
      <c r="A458" s="75">
        <v>2014</v>
      </c>
      <c r="B458" s="75" t="s">
        <v>358</v>
      </c>
      <c r="C458" s="75" t="s">
        <v>351</v>
      </c>
      <c r="D458" s="75">
        <v>16592.62</v>
      </c>
      <c r="E458" s="75">
        <v>21799.93</v>
      </c>
    </row>
    <row r="459" spans="1:5" x14ac:dyDescent="0.2">
      <c r="A459" s="75">
        <v>2014</v>
      </c>
      <c r="B459" s="75" t="s">
        <v>358</v>
      </c>
      <c r="C459" s="75" t="s">
        <v>350</v>
      </c>
      <c r="D459" s="75">
        <v>20041.669999999998</v>
      </c>
      <c r="E459" s="75">
        <v>28338.46</v>
      </c>
    </row>
    <row r="460" spans="1:5" x14ac:dyDescent="0.2">
      <c r="A460" s="75">
        <v>2014</v>
      </c>
      <c r="B460" s="75" t="s">
        <v>358</v>
      </c>
      <c r="C460" s="75" t="s">
        <v>355</v>
      </c>
      <c r="D460" s="75">
        <v>103456.1</v>
      </c>
      <c r="E460" s="75">
        <v>109643.8</v>
      </c>
    </row>
    <row r="461" spans="1:5" x14ac:dyDescent="0.2">
      <c r="A461" s="75">
        <v>2014</v>
      </c>
      <c r="B461" s="75" t="s">
        <v>358</v>
      </c>
      <c r="C461" s="75" t="s">
        <v>354</v>
      </c>
      <c r="D461" s="75">
        <v>201159.2</v>
      </c>
      <c r="E461" s="75">
        <v>158511</v>
      </c>
    </row>
    <row r="462" spans="1:5" x14ac:dyDescent="0.2">
      <c r="A462" s="75">
        <v>2014</v>
      </c>
      <c r="B462" s="75" t="s">
        <v>358</v>
      </c>
      <c r="C462" s="75" t="s">
        <v>344</v>
      </c>
      <c r="D462" s="75">
        <v>14570.13</v>
      </c>
      <c r="E462" s="75">
        <v>18442.53</v>
      </c>
    </row>
    <row r="463" spans="1:5" x14ac:dyDescent="0.2">
      <c r="A463" s="75">
        <v>2014</v>
      </c>
      <c r="B463" s="75" t="s">
        <v>358</v>
      </c>
      <c r="C463" s="75" t="s">
        <v>345</v>
      </c>
      <c r="D463" s="75">
        <v>58019.06</v>
      </c>
      <c r="E463" s="75">
        <v>66658.83</v>
      </c>
    </row>
    <row r="464" spans="1:5" x14ac:dyDescent="0.2">
      <c r="A464" s="75">
        <v>2014</v>
      </c>
      <c r="B464" s="75" t="s">
        <v>358</v>
      </c>
      <c r="C464" s="75" t="s">
        <v>349</v>
      </c>
      <c r="D464" s="75">
        <v>41130.06</v>
      </c>
      <c r="E464" s="75">
        <v>49255.16</v>
      </c>
    </row>
    <row r="465" spans="1:5" x14ac:dyDescent="0.2">
      <c r="A465" s="75">
        <v>2015</v>
      </c>
      <c r="B465" s="75" t="s">
        <v>358</v>
      </c>
      <c r="C465" s="75" t="s">
        <v>349</v>
      </c>
      <c r="D465" s="75">
        <v>36703.089999999997</v>
      </c>
      <c r="E465" s="75">
        <v>46487.77</v>
      </c>
    </row>
    <row r="466" spans="1:5" x14ac:dyDescent="0.2">
      <c r="A466" s="75">
        <v>2015</v>
      </c>
      <c r="B466" s="75" t="s">
        <v>358</v>
      </c>
      <c r="C466" s="75" t="s">
        <v>354</v>
      </c>
      <c r="D466" s="75">
        <v>192005.2</v>
      </c>
      <c r="E466" s="75">
        <v>162565.79999999999</v>
      </c>
    </row>
    <row r="467" spans="1:5" x14ac:dyDescent="0.2">
      <c r="A467" s="75">
        <v>2015</v>
      </c>
      <c r="B467" s="75" t="s">
        <v>358</v>
      </c>
      <c r="C467" s="75" t="s">
        <v>345</v>
      </c>
      <c r="D467" s="75">
        <v>59795.51</v>
      </c>
      <c r="E467" s="75">
        <v>67194.58</v>
      </c>
    </row>
    <row r="468" spans="1:5" x14ac:dyDescent="0.2">
      <c r="A468" s="75">
        <v>2015</v>
      </c>
      <c r="B468" s="75" t="s">
        <v>358</v>
      </c>
      <c r="C468" s="75" t="s">
        <v>344</v>
      </c>
      <c r="D468" s="75">
        <v>14284.21</v>
      </c>
      <c r="E468" s="75">
        <v>18985.5</v>
      </c>
    </row>
    <row r="469" spans="1:5" x14ac:dyDescent="0.2">
      <c r="A469" s="75">
        <v>2015</v>
      </c>
      <c r="B469" s="75" t="s">
        <v>358</v>
      </c>
      <c r="C469" s="75" t="s">
        <v>355</v>
      </c>
      <c r="D469" s="75">
        <v>111145.7</v>
      </c>
      <c r="E469" s="75">
        <v>116014.39999999999</v>
      </c>
    </row>
    <row r="470" spans="1:5" x14ac:dyDescent="0.2">
      <c r="A470" s="75">
        <v>2015</v>
      </c>
      <c r="B470" s="75" t="s">
        <v>358</v>
      </c>
      <c r="C470" s="75" t="s">
        <v>351</v>
      </c>
      <c r="D470" s="75">
        <v>15663.11</v>
      </c>
      <c r="E470" s="75">
        <v>21599.51</v>
      </c>
    </row>
    <row r="471" spans="1:5" x14ac:dyDescent="0.2">
      <c r="A471" s="75">
        <v>2015</v>
      </c>
      <c r="B471" s="75" t="s">
        <v>358</v>
      </c>
      <c r="C471" s="75" t="s">
        <v>350</v>
      </c>
      <c r="D471" s="75">
        <v>20028.05</v>
      </c>
      <c r="E471" s="75">
        <v>30668.39</v>
      </c>
    </row>
    <row r="472" spans="1:5" x14ac:dyDescent="0.2">
      <c r="A472" s="75">
        <v>2016</v>
      </c>
      <c r="B472" s="75" t="s">
        <v>358</v>
      </c>
      <c r="C472" s="75" t="s">
        <v>349</v>
      </c>
      <c r="D472" s="75">
        <v>39726.589999999997</v>
      </c>
      <c r="E472" s="75">
        <v>48475.81</v>
      </c>
    </row>
    <row r="473" spans="1:5" x14ac:dyDescent="0.2">
      <c r="A473" s="75">
        <v>2016</v>
      </c>
      <c r="B473" s="75" t="s">
        <v>358</v>
      </c>
      <c r="C473" s="75" t="s">
        <v>344</v>
      </c>
      <c r="D473" s="75">
        <v>14652.08</v>
      </c>
      <c r="E473" s="75">
        <v>19872.400000000001</v>
      </c>
    </row>
    <row r="474" spans="1:5" x14ac:dyDescent="0.2">
      <c r="A474" s="75">
        <v>2016</v>
      </c>
      <c r="B474" s="75" t="s">
        <v>358</v>
      </c>
      <c r="C474" s="75" t="s">
        <v>354</v>
      </c>
      <c r="D474" s="75">
        <v>201439.7</v>
      </c>
      <c r="E474" s="75">
        <v>166895.1</v>
      </c>
    </row>
    <row r="475" spans="1:5" x14ac:dyDescent="0.2">
      <c r="A475" s="75">
        <v>2016</v>
      </c>
      <c r="B475" s="75" t="s">
        <v>358</v>
      </c>
      <c r="C475" s="75" t="s">
        <v>350</v>
      </c>
      <c r="D475" s="75">
        <v>19725.82</v>
      </c>
      <c r="E475" s="75">
        <v>28899.72</v>
      </c>
    </row>
    <row r="476" spans="1:5" x14ac:dyDescent="0.2">
      <c r="A476" s="75">
        <v>2016</v>
      </c>
      <c r="B476" s="75" t="s">
        <v>358</v>
      </c>
      <c r="C476" s="75" t="s">
        <v>351</v>
      </c>
      <c r="D476" s="75">
        <v>15814.46</v>
      </c>
      <c r="E476" s="75">
        <v>21746.38</v>
      </c>
    </row>
    <row r="477" spans="1:5" x14ac:dyDescent="0.2">
      <c r="A477" s="75">
        <v>2016</v>
      </c>
      <c r="B477" s="75" t="s">
        <v>358</v>
      </c>
      <c r="C477" s="75" t="s">
        <v>355</v>
      </c>
      <c r="D477" s="75">
        <v>113074</v>
      </c>
      <c r="E477" s="75">
        <v>120619.2</v>
      </c>
    </row>
    <row r="478" spans="1:5" x14ac:dyDescent="0.2">
      <c r="A478" s="75">
        <v>2016</v>
      </c>
      <c r="B478" s="75" t="s">
        <v>358</v>
      </c>
      <c r="C478" s="75" t="s">
        <v>345</v>
      </c>
      <c r="D478" s="75">
        <v>78539.47</v>
      </c>
      <c r="E478" s="75">
        <v>79487.55</v>
      </c>
    </row>
    <row r="479" spans="1:5" x14ac:dyDescent="0.2">
      <c r="A479" s="75">
        <v>2017</v>
      </c>
      <c r="B479" s="75" t="s">
        <v>358</v>
      </c>
      <c r="C479" s="75" t="s">
        <v>345</v>
      </c>
      <c r="D479" s="75">
        <v>51458.2</v>
      </c>
      <c r="E479" s="75">
        <v>63342.67</v>
      </c>
    </row>
    <row r="480" spans="1:5" x14ac:dyDescent="0.2">
      <c r="A480" s="75">
        <v>2017</v>
      </c>
      <c r="B480" s="75" t="s">
        <v>358</v>
      </c>
      <c r="C480" s="75" t="s">
        <v>354</v>
      </c>
      <c r="D480" s="75">
        <v>187838.4</v>
      </c>
      <c r="E480" s="75">
        <v>166508.1</v>
      </c>
    </row>
    <row r="481" spans="1:5" x14ac:dyDescent="0.2">
      <c r="A481" s="75">
        <v>2017</v>
      </c>
      <c r="B481" s="75" t="s">
        <v>358</v>
      </c>
      <c r="C481" s="75" t="s">
        <v>350</v>
      </c>
      <c r="D481" s="75">
        <v>16727.82</v>
      </c>
      <c r="E481" s="75">
        <v>24162.31</v>
      </c>
    </row>
    <row r="482" spans="1:5" x14ac:dyDescent="0.2">
      <c r="A482" s="75">
        <v>2017</v>
      </c>
      <c r="B482" s="75" t="s">
        <v>358</v>
      </c>
      <c r="C482" s="75" t="s">
        <v>355</v>
      </c>
      <c r="D482" s="75">
        <v>100777.8</v>
      </c>
      <c r="E482" s="75">
        <v>113218.9</v>
      </c>
    </row>
    <row r="483" spans="1:5" x14ac:dyDescent="0.2">
      <c r="A483" s="75">
        <v>2017</v>
      </c>
      <c r="B483" s="75" t="s">
        <v>358</v>
      </c>
      <c r="C483" s="75" t="s">
        <v>351</v>
      </c>
      <c r="D483" s="75">
        <v>14246.14</v>
      </c>
      <c r="E483" s="75">
        <v>20250.73</v>
      </c>
    </row>
    <row r="484" spans="1:5" x14ac:dyDescent="0.2">
      <c r="A484" s="75">
        <v>2017</v>
      </c>
      <c r="B484" s="75" t="s">
        <v>358</v>
      </c>
      <c r="C484" s="75" t="s">
        <v>344</v>
      </c>
      <c r="D484" s="75">
        <v>13639.58</v>
      </c>
      <c r="E484" s="75">
        <v>18597.259999999998</v>
      </c>
    </row>
    <row r="485" spans="1:5" x14ac:dyDescent="0.2">
      <c r="A485" s="75">
        <v>2017</v>
      </c>
      <c r="B485" s="75" t="s">
        <v>358</v>
      </c>
      <c r="C485" s="75" t="s">
        <v>349</v>
      </c>
      <c r="D485" s="75">
        <v>36295.32</v>
      </c>
      <c r="E485" s="75">
        <v>48096.19</v>
      </c>
    </row>
    <row r="486" spans="1:5" x14ac:dyDescent="0.2">
      <c r="A486" s="75">
        <v>2018</v>
      </c>
      <c r="B486" s="75" t="s">
        <v>358</v>
      </c>
      <c r="C486" s="75" t="s">
        <v>351</v>
      </c>
      <c r="D486" s="75">
        <v>15064</v>
      </c>
      <c r="E486" s="75">
        <v>21694.04</v>
      </c>
    </row>
    <row r="487" spans="1:5" x14ac:dyDescent="0.2">
      <c r="A487" s="75">
        <v>2018</v>
      </c>
      <c r="B487" s="75" t="s">
        <v>358</v>
      </c>
      <c r="C487" s="75" t="s">
        <v>355</v>
      </c>
      <c r="D487" s="75">
        <v>110388.5</v>
      </c>
      <c r="E487" s="75">
        <v>108189.6</v>
      </c>
    </row>
    <row r="488" spans="1:5" x14ac:dyDescent="0.2">
      <c r="A488" s="75">
        <v>2018</v>
      </c>
      <c r="B488" s="75" t="s">
        <v>358</v>
      </c>
      <c r="C488" s="75" t="s">
        <v>350</v>
      </c>
      <c r="D488" s="75">
        <v>17569.189999999999</v>
      </c>
      <c r="E488" s="75">
        <v>25643.13</v>
      </c>
    </row>
    <row r="489" spans="1:5" x14ac:dyDescent="0.2">
      <c r="A489" s="75">
        <v>2018</v>
      </c>
      <c r="B489" s="75" t="s">
        <v>358</v>
      </c>
      <c r="C489" s="75" t="s">
        <v>349</v>
      </c>
      <c r="D489" s="75">
        <v>41437.160000000003</v>
      </c>
      <c r="E489" s="75">
        <v>49439.46</v>
      </c>
    </row>
    <row r="490" spans="1:5" x14ac:dyDescent="0.2">
      <c r="A490" s="75">
        <v>2018</v>
      </c>
      <c r="B490" s="75" t="s">
        <v>358</v>
      </c>
      <c r="C490" s="75" t="s">
        <v>345</v>
      </c>
      <c r="D490" s="75">
        <v>68457.89</v>
      </c>
      <c r="E490" s="75">
        <v>71371.199999999997</v>
      </c>
    </row>
    <row r="491" spans="1:5" x14ac:dyDescent="0.2">
      <c r="A491" s="75">
        <v>2018</v>
      </c>
      <c r="B491" s="75" t="s">
        <v>358</v>
      </c>
      <c r="C491" s="75" t="s">
        <v>344</v>
      </c>
      <c r="D491" s="75">
        <v>13998.06</v>
      </c>
      <c r="E491" s="75">
        <v>19999.27</v>
      </c>
    </row>
    <row r="492" spans="1:5" x14ac:dyDescent="0.2">
      <c r="A492" s="75">
        <v>2018</v>
      </c>
      <c r="B492" s="75" t="s">
        <v>358</v>
      </c>
      <c r="C492" s="75" t="s">
        <v>354</v>
      </c>
      <c r="D492" s="75">
        <v>176812.4</v>
      </c>
      <c r="E492" s="75">
        <v>162774</v>
      </c>
    </row>
  </sheetData>
  <mergeCells count="2">
    <mergeCell ref="K5:K11"/>
    <mergeCell ref="K12:K18"/>
  </mergeCells>
  <hyperlinks>
    <hyperlink ref="A2" location="Contents!A1" display="Back to contents"/>
  </hyperlinks>
  <pageMargins left="0.7" right="0.7" top="0.75" bottom="0.75" header="0.3" footer="0.3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8"/>
  <dimension ref="A1:D25"/>
  <sheetViews>
    <sheetView workbookViewId="0">
      <selection activeCell="F8" sqref="F8"/>
    </sheetView>
  </sheetViews>
  <sheetFormatPr defaultColWidth="8.7109375" defaultRowHeight="12.75" x14ac:dyDescent="0.2"/>
  <cols>
    <col min="1" max="2" width="8.7109375" style="75"/>
    <col min="3" max="3" width="11.140625" style="75" customWidth="1"/>
    <col min="4" max="4" width="15" style="75" customWidth="1"/>
    <col min="5" max="5" width="8.7109375" style="75"/>
    <col min="6" max="6" width="18.85546875" style="75" customWidth="1"/>
    <col min="7" max="7" width="17.28515625" style="75" customWidth="1"/>
    <col min="8" max="8" width="34.42578125" style="75" customWidth="1"/>
    <col min="9" max="9" width="11.7109375" style="75" customWidth="1"/>
    <col min="10" max="10" width="18.5703125" style="75" customWidth="1"/>
    <col min="11" max="11" width="17.28515625" style="75" customWidth="1"/>
    <col min="12" max="12" width="34.42578125" style="75" customWidth="1"/>
    <col min="13" max="13" width="11.7109375" style="75" customWidth="1"/>
    <col min="14" max="16" width="10" style="75" customWidth="1"/>
    <col min="17" max="17" width="11.7109375" style="75" bestFit="1" customWidth="1"/>
    <col min="18" max="16384" width="8.7109375" style="75"/>
  </cols>
  <sheetData>
    <row r="1" spans="1:4" ht="15" x14ac:dyDescent="0.25">
      <c r="A1" s="1" t="s">
        <v>18</v>
      </c>
      <c r="B1" s="101"/>
      <c r="C1" s="101"/>
    </row>
    <row r="2" spans="1:4" x14ac:dyDescent="0.2">
      <c r="A2" s="131" t="s">
        <v>538</v>
      </c>
    </row>
    <row r="4" spans="1:4" ht="15" x14ac:dyDescent="0.25">
      <c r="A4" s="191"/>
      <c r="B4" s="191"/>
      <c r="C4" s="191" t="s">
        <v>363</v>
      </c>
      <c r="D4" s="191" t="s">
        <v>364</v>
      </c>
    </row>
    <row r="5" spans="1:4" ht="25.5" customHeight="1" x14ac:dyDescent="0.25">
      <c r="A5" s="531" t="s">
        <v>304</v>
      </c>
      <c r="B5" s="151">
        <v>2009</v>
      </c>
      <c r="C5" s="252">
        <v>65.163930000000008</v>
      </c>
      <c r="D5" s="252">
        <v>74.32432</v>
      </c>
    </row>
    <row r="6" spans="1:4" ht="12.75" customHeight="1" x14ac:dyDescent="0.25">
      <c r="A6" s="524"/>
      <c r="B6" s="154">
        <v>2010</v>
      </c>
      <c r="C6" s="247">
        <v>73.9726</v>
      </c>
      <c r="D6" s="247">
        <v>67.532470000000004</v>
      </c>
    </row>
    <row r="7" spans="1:4" ht="15" x14ac:dyDescent="0.25">
      <c r="A7" s="524"/>
      <c r="B7" s="154">
        <v>2011</v>
      </c>
      <c r="C7" s="247">
        <v>69.955160000000006</v>
      </c>
      <c r="D7" s="247">
        <v>65.753419999999991</v>
      </c>
    </row>
    <row r="8" spans="1:4" ht="15" x14ac:dyDescent="0.25">
      <c r="A8" s="524"/>
      <c r="B8" s="154">
        <v>2012</v>
      </c>
      <c r="C8" s="247">
        <v>76.439790000000002</v>
      </c>
      <c r="D8" s="247">
        <v>72.307690000000008</v>
      </c>
    </row>
    <row r="9" spans="1:4" ht="15" x14ac:dyDescent="0.25">
      <c r="A9" s="524"/>
      <c r="B9" s="154">
        <v>2013</v>
      </c>
      <c r="C9" s="247">
        <v>73.205739999999992</v>
      </c>
      <c r="D9" s="247">
        <v>76.847290000000001</v>
      </c>
    </row>
    <row r="10" spans="1:4" ht="15" x14ac:dyDescent="0.25">
      <c r="A10" s="524"/>
      <c r="B10" s="154">
        <v>2014</v>
      </c>
      <c r="C10" s="247">
        <v>90.425529999999995</v>
      </c>
      <c r="D10" s="247">
        <v>90.104169999999996</v>
      </c>
    </row>
    <row r="11" spans="1:4" ht="15" x14ac:dyDescent="0.25">
      <c r="A11" s="524"/>
      <c r="B11" s="154">
        <v>2015</v>
      </c>
      <c r="C11" s="247">
        <v>85.784309999999991</v>
      </c>
      <c r="D11" s="247">
        <v>76.616910000000004</v>
      </c>
    </row>
    <row r="12" spans="1:4" ht="15" x14ac:dyDescent="0.25">
      <c r="A12" s="524"/>
      <c r="B12" s="154">
        <v>2016</v>
      </c>
      <c r="C12" s="247">
        <v>74.725279999999998</v>
      </c>
      <c r="D12" s="247">
        <v>69.44444</v>
      </c>
    </row>
    <row r="13" spans="1:4" ht="15" x14ac:dyDescent="0.25">
      <c r="A13" s="524"/>
      <c r="B13" s="154">
        <v>2017</v>
      </c>
      <c r="C13" s="247">
        <v>84.117649999999998</v>
      </c>
      <c r="D13" s="247">
        <v>84.571430000000007</v>
      </c>
    </row>
    <row r="14" spans="1:4" ht="15" x14ac:dyDescent="0.25">
      <c r="A14" s="524"/>
      <c r="B14" s="154">
        <v>2018</v>
      </c>
      <c r="C14" s="247">
        <v>89.534880000000001</v>
      </c>
      <c r="D14" s="247">
        <v>84.090909999999994</v>
      </c>
    </row>
    <row r="15" spans="1:4" ht="63.75" customHeight="1" x14ac:dyDescent="0.25">
      <c r="A15" s="523" t="s">
        <v>332</v>
      </c>
      <c r="B15" s="97">
        <v>2009</v>
      </c>
      <c r="C15" s="249">
        <v>78.494619999999998</v>
      </c>
      <c r="D15" s="249">
        <v>78.723399999999998</v>
      </c>
    </row>
    <row r="16" spans="1:4" ht="12.75" customHeight="1" x14ac:dyDescent="0.25">
      <c r="A16" s="523"/>
      <c r="B16" s="97">
        <v>2010</v>
      </c>
      <c r="C16" s="249">
        <v>67.441859999999991</v>
      </c>
      <c r="D16" s="249">
        <v>65.384609999999995</v>
      </c>
    </row>
    <row r="17" spans="1:4" ht="15" x14ac:dyDescent="0.25">
      <c r="A17" s="523"/>
      <c r="B17" s="97">
        <v>2011</v>
      </c>
      <c r="C17" s="249">
        <v>76.543209999999988</v>
      </c>
      <c r="D17" s="249">
        <v>76.543209999999988</v>
      </c>
    </row>
    <row r="18" spans="1:4" ht="15" x14ac:dyDescent="0.25">
      <c r="A18" s="523"/>
      <c r="B18" s="97">
        <v>2012</v>
      </c>
      <c r="C18" s="249">
        <v>64.19753</v>
      </c>
      <c r="D18" s="249">
        <v>55.294109999999996</v>
      </c>
    </row>
    <row r="19" spans="1:4" ht="15" x14ac:dyDescent="0.25">
      <c r="A19" s="523"/>
      <c r="B19" s="97">
        <v>2013</v>
      </c>
      <c r="C19" s="249">
        <v>75.342460000000003</v>
      </c>
      <c r="D19" s="249">
        <v>77.215190000000007</v>
      </c>
    </row>
    <row r="20" spans="1:4" ht="15" x14ac:dyDescent="0.25">
      <c r="A20" s="523"/>
      <c r="B20" s="97">
        <v>2014</v>
      </c>
      <c r="C20" s="249">
        <v>62.820509999999999</v>
      </c>
      <c r="D20" s="249">
        <v>64.634140000000002</v>
      </c>
    </row>
    <row r="21" spans="1:4" ht="15" x14ac:dyDescent="0.25">
      <c r="A21" s="523"/>
      <c r="B21" s="97">
        <v>2015</v>
      </c>
      <c r="C21" s="249">
        <v>53.164560000000009</v>
      </c>
      <c r="D21" s="249">
        <v>53.75</v>
      </c>
    </row>
    <row r="22" spans="1:4" ht="15" x14ac:dyDescent="0.25">
      <c r="A22" s="523"/>
      <c r="B22" s="97">
        <v>2016</v>
      </c>
      <c r="C22" s="249">
        <v>68.181820000000002</v>
      </c>
      <c r="D22" s="249">
        <v>68.888890000000004</v>
      </c>
    </row>
    <row r="23" spans="1:4" ht="15" x14ac:dyDescent="0.25">
      <c r="A23" s="523"/>
      <c r="B23" s="97">
        <v>2017</v>
      </c>
      <c r="C23" s="249">
        <v>86.111109999999996</v>
      </c>
      <c r="D23" s="249">
        <v>86.301370000000006</v>
      </c>
    </row>
    <row r="24" spans="1:4" ht="15" x14ac:dyDescent="0.25">
      <c r="A24" s="523"/>
      <c r="B24" s="97">
        <v>2018</v>
      </c>
      <c r="C24" s="249">
        <v>65</v>
      </c>
      <c r="D24" s="249">
        <v>65</v>
      </c>
    </row>
    <row r="25" spans="1:4" x14ac:dyDescent="0.2">
      <c r="A25" s="144"/>
      <c r="B25" s="144"/>
      <c r="C25" s="144"/>
      <c r="D25" s="144"/>
    </row>
  </sheetData>
  <mergeCells count="2">
    <mergeCell ref="A5:A14"/>
    <mergeCell ref="A15:A24"/>
  </mergeCells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9"/>
  <dimension ref="A1:D15"/>
  <sheetViews>
    <sheetView workbookViewId="0"/>
  </sheetViews>
  <sheetFormatPr defaultColWidth="8.7109375" defaultRowHeight="12.75" x14ac:dyDescent="0.2"/>
  <cols>
    <col min="1" max="16384" width="8.7109375" style="75"/>
  </cols>
  <sheetData>
    <row r="1" spans="1:4" ht="15" x14ac:dyDescent="0.2">
      <c r="A1" s="224" t="s">
        <v>19</v>
      </c>
    </row>
    <row r="2" spans="1:4" x14ac:dyDescent="0.2">
      <c r="A2" s="131" t="s">
        <v>538</v>
      </c>
    </row>
    <row r="3" spans="1:4" x14ac:dyDescent="0.2">
      <c r="A3" s="76"/>
      <c r="B3" s="76"/>
      <c r="C3" s="76"/>
      <c r="D3" s="76"/>
    </row>
    <row r="4" spans="1:4" x14ac:dyDescent="0.2">
      <c r="A4" s="178"/>
      <c r="B4" s="178"/>
      <c r="C4" s="148" t="s">
        <v>352</v>
      </c>
      <c r="D4" s="148" t="s">
        <v>353</v>
      </c>
    </row>
    <row r="5" spans="1:4" ht="12.75" customHeight="1" x14ac:dyDescent="0.2">
      <c r="A5" s="532" t="s">
        <v>304</v>
      </c>
      <c r="B5" s="274" t="s">
        <v>324</v>
      </c>
      <c r="C5" s="147">
        <v>5118.1327999999985</v>
      </c>
      <c r="D5" s="147">
        <v>3586.0219000000006</v>
      </c>
    </row>
    <row r="6" spans="1:4" x14ac:dyDescent="0.2">
      <c r="A6" s="533"/>
      <c r="B6" s="271" t="s">
        <v>325</v>
      </c>
      <c r="C6" s="149">
        <v>8903.5411999999997</v>
      </c>
      <c r="D6" s="149">
        <v>8219.7175000000007</v>
      </c>
    </row>
    <row r="7" spans="1:4" x14ac:dyDescent="0.2">
      <c r="A7" s="533"/>
      <c r="B7" s="271" t="s">
        <v>326</v>
      </c>
      <c r="C7" s="149">
        <v>13731.210999999999</v>
      </c>
      <c r="D7" s="149">
        <v>12971.489100000001</v>
      </c>
    </row>
    <row r="8" spans="1:4" x14ac:dyDescent="0.2">
      <c r="A8" s="533"/>
      <c r="B8" s="271" t="s">
        <v>327</v>
      </c>
      <c r="C8" s="149">
        <v>21515.094000000001</v>
      </c>
      <c r="D8" s="149">
        <v>19963.298000000003</v>
      </c>
    </row>
    <row r="9" spans="1:4" x14ac:dyDescent="0.2">
      <c r="A9" s="534"/>
      <c r="B9" s="271" t="s">
        <v>328</v>
      </c>
      <c r="C9" s="149">
        <v>31988.578999999998</v>
      </c>
      <c r="D9" s="149">
        <v>28915.468000000001</v>
      </c>
    </row>
    <row r="10" spans="1:4" ht="12.75" customHeight="1" x14ac:dyDescent="0.2">
      <c r="A10" s="535" t="s">
        <v>332</v>
      </c>
      <c r="B10" s="281" t="s">
        <v>324</v>
      </c>
      <c r="C10" s="160">
        <v>4938.4524000000001</v>
      </c>
      <c r="D10" s="160">
        <v>3109.9625999999998</v>
      </c>
    </row>
    <row r="11" spans="1:4" x14ac:dyDescent="0.2">
      <c r="A11" s="536"/>
      <c r="B11" s="281" t="s">
        <v>325</v>
      </c>
      <c r="C11" s="160">
        <v>7664.2999000000009</v>
      </c>
      <c r="D11" s="160">
        <v>6502.6401999999998</v>
      </c>
    </row>
    <row r="12" spans="1:4" x14ac:dyDescent="0.2">
      <c r="A12" s="536"/>
      <c r="B12" s="281" t="s">
        <v>326</v>
      </c>
      <c r="C12" s="160">
        <v>11982.539999999999</v>
      </c>
      <c r="D12" s="160">
        <v>10917.390399999998</v>
      </c>
    </row>
    <row r="13" spans="1:4" x14ac:dyDescent="0.2">
      <c r="A13" s="536"/>
      <c r="B13" s="281" t="s">
        <v>327</v>
      </c>
      <c r="C13" s="160">
        <v>20005.996000000003</v>
      </c>
      <c r="D13" s="160">
        <v>17490.8</v>
      </c>
    </row>
    <row r="14" spans="1:4" x14ac:dyDescent="0.2">
      <c r="A14" s="536"/>
      <c r="B14" s="281" t="s">
        <v>328</v>
      </c>
      <c r="C14" s="160">
        <v>33456.802000000011</v>
      </c>
      <c r="D14" s="160">
        <v>27004.804000000004</v>
      </c>
    </row>
    <row r="15" spans="1:4" x14ac:dyDescent="0.2">
      <c r="A15" s="144"/>
      <c r="B15" s="144"/>
      <c r="C15" s="144"/>
      <c r="D15" s="144"/>
    </row>
  </sheetData>
  <mergeCells count="2">
    <mergeCell ref="A5:A9"/>
    <mergeCell ref="A10:A14"/>
  </mergeCells>
  <hyperlinks>
    <hyperlink ref="A2" location="Contents!A1" display="Back to contents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"/>
  <dimension ref="A1:E8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1" t="s">
        <v>3</v>
      </c>
    </row>
    <row r="2" spans="1:5" x14ac:dyDescent="0.25">
      <c r="A2" s="131" t="s">
        <v>538</v>
      </c>
    </row>
    <row r="4" spans="1:5" x14ac:dyDescent="0.25">
      <c r="A4" s="129"/>
      <c r="B4" s="136">
        <v>2019</v>
      </c>
      <c r="C4" s="136">
        <v>2020</v>
      </c>
      <c r="D4" s="136">
        <v>2021</v>
      </c>
      <c r="E4" s="139">
        <v>2022</v>
      </c>
    </row>
    <row r="5" spans="1:5" x14ac:dyDescent="0.25">
      <c r="A5" t="s">
        <v>74</v>
      </c>
      <c r="B5">
        <v>2.8</v>
      </c>
      <c r="C5" s="2">
        <v>2</v>
      </c>
      <c r="D5">
        <v>0.7</v>
      </c>
      <c r="E5" s="4">
        <v>1.4</v>
      </c>
    </row>
    <row r="6" spans="1:5" x14ac:dyDescent="0.25">
      <c r="A6" t="s">
        <v>75</v>
      </c>
      <c r="B6">
        <v>2.8</v>
      </c>
      <c r="C6">
        <v>1.5</v>
      </c>
      <c r="D6">
        <v>1.5</v>
      </c>
      <c r="E6" s="4">
        <v>1.9</v>
      </c>
    </row>
    <row r="7" spans="1:5" x14ac:dyDescent="0.25">
      <c r="A7" t="s">
        <v>76</v>
      </c>
      <c r="B7" s="2">
        <v>2.7719999999999998</v>
      </c>
      <c r="C7" s="2">
        <v>1.89617704852283</v>
      </c>
      <c r="D7" s="2">
        <v>0.877017030884221</v>
      </c>
      <c r="E7" s="5">
        <v>1.3674899241248399</v>
      </c>
    </row>
    <row r="8" spans="1:5" x14ac:dyDescent="0.25">
      <c r="A8" s="6" t="s">
        <v>77</v>
      </c>
      <c r="B8" s="7">
        <v>2.6774584151570906</v>
      </c>
      <c r="C8" s="7">
        <v>1.9359467689472893</v>
      </c>
      <c r="D8" s="7">
        <v>1.4117021500166231</v>
      </c>
      <c r="E8" s="74">
        <v>1.7897669448769875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0"/>
  <dimension ref="A1:C9"/>
  <sheetViews>
    <sheetView workbookViewId="0">
      <selection activeCell="A2" sqref="A2"/>
    </sheetView>
  </sheetViews>
  <sheetFormatPr defaultRowHeight="15" x14ac:dyDescent="0.25"/>
  <cols>
    <col min="2" max="2" width="14.5703125" bestFit="1" customWidth="1"/>
  </cols>
  <sheetData>
    <row r="1" spans="1:3" x14ac:dyDescent="0.25">
      <c r="A1" s="1" t="s">
        <v>569</v>
      </c>
    </row>
    <row r="2" spans="1:3" x14ac:dyDescent="0.25">
      <c r="A2" s="131" t="s">
        <v>538</v>
      </c>
    </row>
    <row r="3" spans="1:3" x14ac:dyDescent="0.25">
      <c r="A3" s="6"/>
      <c r="B3" s="6"/>
      <c r="C3" s="6"/>
    </row>
    <row r="4" spans="1:3" x14ac:dyDescent="0.25">
      <c r="A4" s="6"/>
      <c r="B4" s="3" t="s">
        <v>568</v>
      </c>
      <c r="C4" s="3" t="s">
        <v>567</v>
      </c>
    </row>
    <row r="5" spans="1:3" x14ac:dyDescent="0.25">
      <c r="A5" s="127" t="s">
        <v>81</v>
      </c>
      <c r="B5" s="128">
        <v>71</v>
      </c>
      <c r="C5" s="128">
        <v>71</v>
      </c>
    </row>
    <row r="6" spans="1:3" x14ac:dyDescent="0.25">
      <c r="A6" s="127" t="s">
        <v>82</v>
      </c>
      <c r="B6" s="128">
        <v>51</v>
      </c>
      <c r="C6" s="128">
        <v>130</v>
      </c>
    </row>
    <row r="7" spans="1:3" x14ac:dyDescent="0.25">
      <c r="A7" s="127" t="s">
        <v>83</v>
      </c>
      <c r="B7" s="128">
        <v>48</v>
      </c>
      <c r="C7" s="128">
        <v>101</v>
      </c>
    </row>
    <row r="8" spans="1:3" x14ac:dyDescent="0.25">
      <c r="A8" s="127" t="s">
        <v>84</v>
      </c>
      <c r="B8" s="128">
        <v>37</v>
      </c>
      <c r="C8" s="128">
        <v>121</v>
      </c>
    </row>
    <row r="9" spans="1:3" x14ac:dyDescent="0.25">
      <c r="A9" s="3" t="s">
        <v>85</v>
      </c>
      <c r="B9" s="6">
        <v>29</v>
      </c>
      <c r="C9" s="6">
        <v>76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1"/>
  <dimension ref="A1:I14"/>
  <sheetViews>
    <sheetView workbookViewId="0">
      <selection activeCell="B5" sqref="B5"/>
    </sheetView>
  </sheetViews>
  <sheetFormatPr defaultRowHeight="15" x14ac:dyDescent="0.25"/>
  <cols>
    <col min="1" max="1" width="15.5703125" customWidth="1"/>
  </cols>
  <sheetData>
    <row r="1" spans="1:9" x14ac:dyDescent="0.25">
      <c r="A1" s="224" t="s">
        <v>2170</v>
      </c>
    </row>
    <row r="2" spans="1:9" x14ac:dyDescent="0.25">
      <c r="A2" s="131" t="s">
        <v>538</v>
      </c>
    </row>
    <row r="4" spans="1:9" s="128" customFormat="1" x14ac:dyDescent="0.25">
      <c r="A4" s="285" t="s">
        <v>566</v>
      </c>
      <c r="B4" s="285" t="s">
        <v>2173</v>
      </c>
      <c r="C4" s="285" t="s">
        <v>2174</v>
      </c>
      <c r="D4" s="285" t="s">
        <v>370</v>
      </c>
    </row>
    <row r="5" spans="1:9" s="128" customFormat="1" x14ac:dyDescent="0.25">
      <c r="A5" s="284" t="s">
        <v>554</v>
      </c>
      <c r="B5" s="282">
        <v>79897</v>
      </c>
      <c r="C5" s="282">
        <v>85112</v>
      </c>
      <c r="D5" s="282">
        <v>165009</v>
      </c>
    </row>
    <row r="6" spans="1:9" s="128" customFormat="1" ht="30" x14ac:dyDescent="0.25">
      <c r="A6" s="284" t="s">
        <v>553</v>
      </c>
      <c r="B6" s="282">
        <v>109699</v>
      </c>
      <c r="C6" s="282">
        <v>115728</v>
      </c>
      <c r="D6" s="282">
        <v>225427</v>
      </c>
    </row>
    <row r="7" spans="1:9" s="128" customFormat="1" ht="30" x14ac:dyDescent="0.25">
      <c r="A7" s="284" t="s">
        <v>552</v>
      </c>
      <c r="B7" s="282">
        <v>216535</v>
      </c>
      <c r="C7" s="282">
        <v>225084</v>
      </c>
      <c r="D7" s="282">
        <v>441619</v>
      </c>
    </row>
    <row r="8" spans="1:9" s="128" customFormat="1" x14ac:dyDescent="0.25">
      <c r="A8" s="286" t="s">
        <v>551</v>
      </c>
      <c r="B8" s="287">
        <v>92454</v>
      </c>
      <c r="C8" s="287">
        <v>63594</v>
      </c>
      <c r="D8" s="287">
        <v>156048</v>
      </c>
    </row>
    <row r="9" spans="1:9" s="128" customFormat="1" x14ac:dyDescent="0.25">
      <c r="D9" s="276" t="s">
        <v>366</v>
      </c>
    </row>
    <row r="10" spans="1:9" x14ac:dyDescent="0.25">
      <c r="E10" s="282"/>
    </row>
    <row r="11" spans="1:9" x14ac:dyDescent="0.25">
      <c r="E11" s="282"/>
    </row>
    <row r="12" spans="1:9" x14ac:dyDescent="0.25">
      <c r="E12" s="282"/>
    </row>
    <row r="13" spans="1:9" x14ac:dyDescent="0.25">
      <c r="E13" s="283"/>
      <c r="I13" s="275"/>
    </row>
    <row r="14" spans="1:9" x14ac:dyDescent="0.25">
      <c r="E14" s="128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2"/>
  <dimension ref="A1:H19"/>
  <sheetViews>
    <sheetView workbookViewId="0">
      <selection activeCell="B4" sqref="B4"/>
    </sheetView>
  </sheetViews>
  <sheetFormatPr defaultRowHeight="15" x14ac:dyDescent="0.25"/>
  <cols>
    <col min="8" max="8" width="23.28515625" customWidth="1"/>
  </cols>
  <sheetData>
    <row r="1" spans="1:4" x14ac:dyDescent="0.25">
      <c r="A1" s="397" t="s">
        <v>555</v>
      </c>
      <c r="B1" s="106"/>
      <c r="C1" s="106"/>
      <c r="D1" s="106"/>
    </row>
    <row r="2" spans="1:4" x14ac:dyDescent="0.25">
      <c r="A2" s="131" t="s">
        <v>538</v>
      </c>
    </row>
    <row r="3" spans="1:4" x14ac:dyDescent="0.25">
      <c r="A3" s="6"/>
      <c r="B3" s="6"/>
      <c r="C3" s="6"/>
      <c r="D3" s="6"/>
    </row>
    <row r="4" spans="1:4" x14ac:dyDescent="0.25">
      <c r="A4" s="290"/>
      <c r="B4" s="290" t="s">
        <v>2175</v>
      </c>
      <c r="C4" s="290" t="s">
        <v>2176</v>
      </c>
      <c r="D4" s="290" t="s">
        <v>370</v>
      </c>
    </row>
    <row r="5" spans="1:4" x14ac:dyDescent="0.25">
      <c r="A5" s="288" t="s">
        <v>85</v>
      </c>
      <c r="B5" s="214">
        <v>0</v>
      </c>
      <c r="C5" s="214">
        <v>6.0288079999999997</v>
      </c>
      <c r="D5" s="214">
        <v>1.508526</v>
      </c>
    </row>
    <row r="6" spans="1:4" x14ac:dyDescent="0.25">
      <c r="A6" s="288" t="s">
        <v>82</v>
      </c>
      <c r="B6" s="214">
        <v>0</v>
      </c>
      <c r="C6" s="214">
        <v>0</v>
      </c>
      <c r="D6" s="214">
        <v>0.16339329999999999</v>
      </c>
    </row>
    <row r="7" spans="1:4" x14ac:dyDescent="0.25">
      <c r="A7" s="288" t="s">
        <v>83</v>
      </c>
      <c r="B7" s="214">
        <v>0</v>
      </c>
      <c r="C7" s="214">
        <v>2.692634</v>
      </c>
      <c r="D7" s="214">
        <v>1.09199</v>
      </c>
    </row>
    <row r="8" spans="1:4" x14ac:dyDescent="0.25">
      <c r="A8" s="288" t="s">
        <v>84</v>
      </c>
      <c r="B8" s="214">
        <v>0</v>
      </c>
      <c r="C8" s="214">
        <v>0</v>
      </c>
      <c r="D8" s="214">
        <v>0.50161180000000005</v>
      </c>
    </row>
    <row r="9" spans="1:4" x14ac:dyDescent="0.25">
      <c r="A9" s="289" t="s">
        <v>81</v>
      </c>
      <c r="B9" s="215">
        <v>1.4745349000000001</v>
      </c>
      <c r="C9" s="215">
        <v>1.6158821999999999</v>
      </c>
      <c r="D9" s="215">
        <v>0.95545780000000002</v>
      </c>
    </row>
    <row r="19" spans="8:8" x14ac:dyDescent="0.25">
      <c r="H19" s="109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3"/>
  <dimension ref="A1:F16"/>
  <sheetViews>
    <sheetView workbookViewId="0">
      <selection activeCell="F7" sqref="F7"/>
    </sheetView>
  </sheetViews>
  <sheetFormatPr defaultRowHeight="15" x14ac:dyDescent="0.25"/>
  <sheetData>
    <row r="1" spans="1:6" x14ac:dyDescent="0.25">
      <c r="A1" s="397" t="s">
        <v>2171</v>
      </c>
    </row>
    <row r="2" spans="1:6" x14ac:dyDescent="0.25">
      <c r="A2" s="131" t="s">
        <v>538</v>
      </c>
    </row>
    <row r="4" spans="1:6" x14ac:dyDescent="0.25">
      <c r="A4" s="293" t="s">
        <v>545</v>
      </c>
      <c r="B4" s="293" t="s">
        <v>368</v>
      </c>
      <c r="C4" s="293" t="s">
        <v>369</v>
      </c>
      <c r="D4" s="293" t="s">
        <v>367</v>
      </c>
      <c r="E4" s="214"/>
      <c r="F4" s="214"/>
    </row>
    <row r="5" spans="1:6" x14ac:dyDescent="0.25">
      <c r="A5" s="292" t="s">
        <v>81</v>
      </c>
      <c r="B5" s="291">
        <v>0.13330359999999999</v>
      </c>
      <c r="C5" s="291">
        <v>1.2499387</v>
      </c>
      <c r="D5" s="291">
        <v>0.48331269999999998</v>
      </c>
      <c r="E5" s="214"/>
      <c r="F5" s="214"/>
    </row>
    <row r="6" spans="1:6" x14ac:dyDescent="0.25">
      <c r="A6" s="288" t="s">
        <v>82</v>
      </c>
      <c r="B6" s="214">
        <v>0.1539131</v>
      </c>
      <c r="C6" s="214">
        <v>0.72884590000000005</v>
      </c>
      <c r="D6" s="214">
        <v>0.30968129999999999</v>
      </c>
      <c r="E6" s="214"/>
      <c r="F6" s="214"/>
    </row>
    <row r="7" spans="1:6" x14ac:dyDescent="0.25">
      <c r="A7" s="288" t="s">
        <v>83</v>
      </c>
      <c r="B7" s="214">
        <v>0</v>
      </c>
      <c r="C7" s="214">
        <v>0.65991310000000003</v>
      </c>
      <c r="D7" s="214">
        <v>0.210031</v>
      </c>
      <c r="E7" s="214"/>
      <c r="F7" s="214"/>
    </row>
    <row r="8" spans="1:6" x14ac:dyDescent="0.25">
      <c r="A8" s="288" t="s">
        <v>84</v>
      </c>
      <c r="B8" s="214">
        <v>0.33331250000000001</v>
      </c>
      <c r="C8" s="214">
        <v>0.85006630000000005</v>
      </c>
      <c r="D8" s="214">
        <v>0.4271934</v>
      </c>
      <c r="E8" s="214"/>
      <c r="F8" s="214"/>
    </row>
    <row r="9" spans="1:6" x14ac:dyDescent="0.25">
      <c r="A9" s="288" t="s">
        <v>85</v>
      </c>
      <c r="B9" s="214">
        <v>3.1035259999999999E-2</v>
      </c>
      <c r="C9" s="214">
        <v>0.48174255999999999</v>
      </c>
      <c r="D9" s="214">
        <v>0.16214490000000001</v>
      </c>
      <c r="E9" s="214"/>
      <c r="F9" s="214"/>
    </row>
    <row r="10" spans="1:6" x14ac:dyDescent="0.25">
      <c r="A10" s="291"/>
      <c r="B10" s="291"/>
      <c r="C10" s="291"/>
      <c r="D10" s="291"/>
      <c r="E10" s="214"/>
      <c r="F10" s="214"/>
    </row>
    <row r="11" spans="1:6" x14ac:dyDescent="0.25">
      <c r="A11" s="214"/>
      <c r="B11" s="214"/>
      <c r="C11" s="214"/>
      <c r="D11" s="214"/>
      <c r="E11" s="214"/>
      <c r="F11" s="214"/>
    </row>
    <row r="12" spans="1:6" x14ac:dyDescent="0.25">
      <c r="A12" s="214"/>
      <c r="B12" s="214"/>
      <c r="C12" s="214"/>
      <c r="D12" s="214"/>
      <c r="E12" s="214"/>
      <c r="F12" s="214"/>
    </row>
    <row r="13" spans="1:6" x14ac:dyDescent="0.25">
      <c r="A13" s="214"/>
      <c r="B13" s="214"/>
      <c r="C13" s="214"/>
      <c r="D13" s="214"/>
      <c r="E13" s="214"/>
      <c r="F13" s="214"/>
    </row>
    <row r="14" spans="1:6" x14ac:dyDescent="0.25">
      <c r="A14" s="214"/>
      <c r="B14" s="214"/>
      <c r="C14" s="214"/>
      <c r="D14" s="214"/>
      <c r="E14" s="214"/>
      <c r="F14" s="214"/>
    </row>
    <row r="15" spans="1:6" x14ac:dyDescent="0.25">
      <c r="A15" s="214"/>
      <c r="B15" s="214"/>
      <c r="C15" s="214"/>
      <c r="D15" s="214"/>
      <c r="E15" s="214"/>
      <c r="F15" s="214"/>
    </row>
    <row r="16" spans="1:6" x14ac:dyDescent="0.25">
      <c r="A16" s="214"/>
      <c r="B16" s="214"/>
      <c r="C16" s="214"/>
      <c r="D16" s="214"/>
      <c r="E16" s="214"/>
      <c r="F16" s="214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4"/>
  <dimension ref="A1:E9"/>
  <sheetViews>
    <sheetView workbookViewId="0"/>
  </sheetViews>
  <sheetFormatPr defaultRowHeight="15" x14ac:dyDescent="0.25"/>
  <cols>
    <col min="1" max="1" width="23" customWidth="1"/>
    <col min="8" max="8" width="53.140625" customWidth="1"/>
  </cols>
  <sheetData>
    <row r="1" spans="1:5" x14ac:dyDescent="0.25">
      <c r="A1" s="397" t="s">
        <v>2172</v>
      </c>
      <c r="C1" s="106"/>
      <c r="D1" s="106"/>
      <c r="E1" s="106"/>
    </row>
    <row r="2" spans="1:5" x14ac:dyDescent="0.25">
      <c r="A2" s="131" t="s">
        <v>538</v>
      </c>
      <c r="B2" s="277"/>
      <c r="C2" s="277"/>
      <c r="D2" s="277"/>
      <c r="E2" s="277"/>
    </row>
    <row r="4" spans="1:5" x14ac:dyDescent="0.25">
      <c r="A4" s="294"/>
      <c r="B4" s="294">
        <v>2012</v>
      </c>
      <c r="C4" s="294">
        <v>2015</v>
      </c>
      <c r="D4" s="294">
        <v>2018</v>
      </c>
    </row>
    <row r="5" spans="1:5" x14ac:dyDescent="0.25">
      <c r="A5" s="299" t="s">
        <v>371</v>
      </c>
      <c r="B5" s="300">
        <v>0</v>
      </c>
      <c r="C5" s="300">
        <v>1.0271754</v>
      </c>
      <c r="D5" s="300">
        <v>1.7107570999999999</v>
      </c>
    </row>
    <row r="6" spans="1:5" x14ac:dyDescent="0.25">
      <c r="A6" s="295" t="s">
        <v>372</v>
      </c>
      <c r="B6" s="296">
        <v>1.6284160000000001</v>
      </c>
      <c r="C6" s="296">
        <v>8.7866130000000001E-2</v>
      </c>
      <c r="D6" s="296">
        <v>0.35183680000000001</v>
      </c>
    </row>
    <row r="7" spans="1:5" x14ac:dyDescent="0.25">
      <c r="A7" s="295" t="s">
        <v>373</v>
      </c>
      <c r="B7" s="296">
        <v>8.6915510000000005</v>
      </c>
      <c r="C7" s="296">
        <v>6.7914477900000003</v>
      </c>
      <c r="D7" s="296">
        <v>3.8470320999999998</v>
      </c>
    </row>
    <row r="8" spans="1:5" x14ac:dyDescent="0.25">
      <c r="A8" s="297" t="s">
        <v>374</v>
      </c>
      <c r="B8" s="296">
        <v>1.1567940000000001</v>
      </c>
      <c r="C8" s="296">
        <v>0.41105364999999999</v>
      </c>
      <c r="D8" s="296">
        <v>0.34070699999999998</v>
      </c>
    </row>
    <row r="9" spans="1:5" x14ac:dyDescent="0.25">
      <c r="A9" s="298" t="s">
        <v>370</v>
      </c>
      <c r="B9" s="296">
        <v>1.4275319</v>
      </c>
      <c r="C9" s="296">
        <v>0.60332730000000001</v>
      </c>
      <c r="D9" s="296">
        <v>0.48331269999999998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5"/>
  <dimension ref="A1:C9"/>
  <sheetViews>
    <sheetView workbookViewId="0">
      <selection activeCell="B5" sqref="B5"/>
    </sheetView>
  </sheetViews>
  <sheetFormatPr defaultRowHeight="15" x14ac:dyDescent="0.25"/>
  <cols>
    <col min="2" max="2" width="16.85546875" customWidth="1"/>
    <col min="3" max="3" width="21" customWidth="1"/>
    <col min="4" max="4" width="20.7109375" customWidth="1"/>
    <col min="6" max="6" width="14.7109375" customWidth="1"/>
  </cols>
  <sheetData>
    <row r="1" spans="1:3" x14ac:dyDescent="0.25">
      <c r="A1" s="224" t="s">
        <v>557</v>
      </c>
    </row>
    <row r="2" spans="1:3" x14ac:dyDescent="0.25">
      <c r="A2" s="131" t="s">
        <v>538</v>
      </c>
    </row>
    <row r="4" spans="1:3" x14ac:dyDescent="0.25">
      <c r="A4" s="301"/>
      <c r="B4" s="302" t="s">
        <v>2178</v>
      </c>
      <c r="C4" s="302" t="s">
        <v>2177</v>
      </c>
    </row>
    <row r="5" spans="1:3" x14ac:dyDescent="0.25">
      <c r="A5" s="303" t="s">
        <v>554</v>
      </c>
      <c r="B5" s="304">
        <v>455.09328514253832</v>
      </c>
      <c r="C5" s="304">
        <v>1459.2617283984705</v>
      </c>
    </row>
    <row r="6" spans="1:3" x14ac:dyDescent="0.25">
      <c r="A6" s="303" t="s">
        <v>365</v>
      </c>
      <c r="B6" s="304">
        <v>482.91477268632713</v>
      </c>
      <c r="C6" s="304">
        <v>1548.4716405751572</v>
      </c>
    </row>
    <row r="7" spans="1:3" x14ac:dyDescent="0.25">
      <c r="A7" s="303" t="s">
        <v>556</v>
      </c>
      <c r="B7" s="304">
        <v>806.30683476736453</v>
      </c>
      <c r="C7" s="304">
        <v>2585.4319185430318</v>
      </c>
    </row>
    <row r="8" spans="1:3" x14ac:dyDescent="0.25">
      <c r="A8" s="303" t="s">
        <v>552</v>
      </c>
      <c r="B8" s="304">
        <v>957.0842708102673</v>
      </c>
      <c r="C8" s="304">
        <v>3068.901460077891</v>
      </c>
    </row>
    <row r="9" spans="1:3" x14ac:dyDescent="0.25">
      <c r="A9" s="305"/>
      <c r="B9" s="305"/>
      <c r="C9" s="305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6"/>
  <dimension ref="A1:V59"/>
  <sheetViews>
    <sheetView zoomScaleNormal="100" workbookViewId="0">
      <selection activeCell="K2" sqref="K2"/>
    </sheetView>
  </sheetViews>
  <sheetFormatPr defaultColWidth="9.140625" defaultRowHeight="15" x14ac:dyDescent="0.25"/>
  <cols>
    <col min="1" max="1" width="41.28515625" style="108" customWidth="1"/>
    <col min="2" max="2" width="49.5703125" style="108" customWidth="1"/>
    <col min="3" max="3" width="25.140625" style="108" customWidth="1"/>
    <col min="4" max="4" width="9.140625" style="108" customWidth="1"/>
    <col min="5" max="5" width="14.140625" style="108" customWidth="1"/>
    <col min="6" max="7" width="9.140625" style="108"/>
    <col min="8" max="8" width="11.85546875" style="108" bestFit="1" customWidth="1"/>
    <col min="9" max="9" width="9.42578125" style="108" customWidth="1"/>
    <col min="10" max="18" width="9.140625" style="108"/>
    <col min="19" max="19" width="13.42578125" style="108" bestFit="1" customWidth="1"/>
    <col min="20" max="27" width="9.140625" style="108"/>
    <col min="28" max="28" width="12.28515625" style="108" bestFit="1" customWidth="1"/>
    <col min="29" max="16384" width="9.140625" style="108"/>
  </cols>
  <sheetData>
    <row r="1" spans="1:22" x14ac:dyDescent="0.25">
      <c r="A1" s="1" t="s">
        <v>558</v>
      </c>
    </row>
    <row r="2" spans="1:22" x14ac:dyDescent="0.25">
      <c r="A2" s="131" t="s">
        <v>538</v>
      </c>
      <c r="B2" s="322"/>
      <c r="C2" s="322"/>
      <c r="D2" s="322"/>
      <c r="Q2" s="342"/>
      <c r="V2" s="343"/>
    </row>
    <row r="3" spans="1:22" x14ac:dyDescent="0.25">
      <c r="A3" s="110"/>
      <c r="B3" s="110"/>
      <c r="C3" s="110"/>
      <c r="D3" s="110"/>
      <c r="Q3" s="342"/>
      <c r="V3" s="343"/>
    </row>
    <row r="4" spans="1:22" x14ac:dyDescent="0.25">
      <c r="A4" s="349" t="s">
        <v>570</v>
      </c>
      <c r="B4" s="111" t="s">
        <v>571</v>
      </c>
      <c r="C4" s="111" t="s">
        <v>572</v>
      </c>
      <c r="D4" s="111" t="s">
        <v>573</v>
      </c>
      <c r="Q4" s="342"/>
      <c r="V4" s="343"/>
    </row>
    <row r="5" spans="1:22" x14ac:dyDescent="0.25">
      <c r="A5" s="325" t="s">
        <v>243</v>
      </c>
      <c r="B5" s="323">
        <v>0.295882192527952</v>
      </c>
      <c r="C5" s="350">
        <v>81771</v>
      </c>
      <c r="D5" s="324">
        <v>1</v>
      </c>
      <c r="F5" s="344"/>
      <c r="Q5" s="342"/>
      <c r="V5" s="343"/>
    </row>
    <row r="6" spans="1:22" x14ac:dyDescent="0.25">
      <c r="A6" s="325" t="s">
        <v>574</v>
      </c>
      <c r="B6" s="323">
        <v>0.34586466165413532</v>
      </c>
      <c r="C6" s="350">
        <v>5855</v>
      </c>
      <c r="D6" s="324">
        <v>2</v>
      </c>
      <c r="Q6" s="342"/>
      <c r="V6" s="343"/>
    </row>
    <row r="7" spans="1:22" x14ac:dyDescent="0.25">
      <c r="A7" s="325" t="s">
        <v>209</v>
      </c>
      <c r="B7" s="323">
        <v>0.57325434085997462</v>
      </c>
      <c r="C7" s="350">
        <v>500161</v>
      </c>
      <c r="D7" s="324">
        <v>1</v>
      </c>
      <c r="Q7" s="342"/>
      <c r="V7" s="343"/>
    </row>
    <row r="8" spans="1:22" x14ac:dyDescent="0.25">
      <c r="A8" s="325" t="s">
        <v>575</v>
      </c>
      <c r="B8" s="323">
        <v>0.1522248243559719</v>
      </c>
      <c r="C8" s="350">
        <v>16977</v>
      </c>
      <c r="D8" s="324">
        <v>2</v>
      </c>
      <c r="Q8" s="342"/>
      <c r="V8" s="343"/>
    </row>
    <row r="9" spans="1:22" x14ac:dyDescent="0.25">
      <c r="A9" s="325" t="s">
        <v>576</v>
      </c>
      <c r="B9" s="323">
        <v>0.39699122440451318</v>
      </c>
      <c r="C9" s="350">
        <v>20661</v>
      </c>
      <c r="D9" s="324">
        <v>3</v>
      </c>
      <c r="Q9" s="342"/>
      <c r="V9" s="343"/>
    </row>
    <row r="10" spans="1:22" x14ac:dyDescent="0.25">
      <c r="A10" s="325" t="s">
        <v>153</v>
      </c>
      <c r="B10" s="323">
        <v>0.39665511360510536</v>
      </c>
      <c r="C10" s="350">
        <v>173674</v>
      </c>
      <c r="D10" s="324">
        <v>1</v>
      </c>
      <c r="Q10" s="342"/>
      <c r="V10" s="343"/>
    </row>
    <row r="11" spans="1:22" x14ac:dyDescent="0.25">
      <c r="A11" s="325" t="s">
        <v>266</v>
      </c>
      <c r="B11" s="323">
        <v>0.72942708333333328</v>
      </c>
      <c r="C11" s="350">
        <v>363687</v>
      </c>
      <c r="D11" s="324">
        <v>2</v>
      </c>
      <c r="Q11" s="342"/>
      <c r="V11" s="343"/>
    </row>
    <row r="12" spans="1:22" x14ac:dyDescent="0.25">
      <c r="A12" s="325" t="s">
        <v>577</v>
      </c>
      <c r="B12" s="323">
        <v>0.52505330490405122</v>
      </c>
      <c r="C12" s="350">
        <v>157424</v>
      </c>
      <c r="D12" s="324">
        <v>2</v>
      </c>
      <c r="Q12" s="342"/>
      <c r="V12" s="343"/>
    </row>
    <row r="13" spans="1:22" x14ac:dyDescent="0.25">
      <c r="A13" s="325" t="s">
        <v>578</v>
      </c>
      <c r="B13" s="323">
        <v>2.1714054436911869</v>
      </c>
      <c r="C13" s="350">
        <v>62604</v>
      </c>
      <c r="D13" s="324">
        <v>1</v>
      </c>
      <c r="Q13" s="342"/>
      <c r="V13" s="343"/>
    </row>
    <row r="14" spans="1:22" x14ac:dyDescent="0.25">
      <c r="A14" s="322" t="s">
        <v>375</v>
      </c>
      <c r="B14" s="323">
        <v>0.42449641746654049</v>
      </c>
      <c r="C14" s="350">
        <v>77522</v>
      </c>
      <c r="D14" s="324">
        <v>5</v>
      </c>
      <c r="Q14" s="342"/>
      <c r="V14" s="343"/>
    </row>
    <row r="15" spans="1:22" x14ac:dyDescent="0.25">
      <c r="A15" s="325" t="s">
        <v>579</v>
      </c>
      <c r="B15" s="323">
        <v>0.27736291871132923</v>
      </c>
      <c r="C15" s="350">
        <v>41257</v>
      </c>
      <c r="D15" s="324">
        <v>4</v>
      </c>
      <c r="Q15" s="342"/>
      <c r="V15" s="343"/>
    </row>
    <row r="16" spans="1:22" x14ac:dyDescent="0.25">
      <c r="A16" s="325" t="s">
        <v>580</v>
      </c>
      <c r="B16" s="323">
        <v>1.0460992907801419</v>
      </c>
      <c r="C16" s="350">
        <v>24172</v>
      </c>
      <c r="D16" s="324">
        <v>4</v>
      </c>
      <c r="Q16" s="342"/>
      <c r="V16" s="343"/>
    </row>
    <row r="17" spans="1:22" x14ac:dyDescent="0.25">
      <c r="A17" s="325" t="s">
        <v>581</v>
      </c>
      <c r="B17" s="323">
        <v>0.54579543087285609</v>
      </c>
      <c r="C17" s="350">
        <v>119245</v>
      </c>
      <c r="D17" s="324">
        <v>4</v>
      </c>
      <c r="Q17" s="342"/>
      <c r="V17" s="343"/>
    </row>
    <row r="18" spans="1:22" x14ac:dyDescent="0.25">
      <c r="A18" s="325" t="s">
        <v>582</v>
      </c>
      <c r="B18" s="323">
        <v>1.1358556171868532</v>
      </c>
      <c r="C18" s="350">
        <v>136135</v>
      </c>
      <c r="D18" s="324">
        <v>2</v>
      </c>
      <c r="Q18" s="342"/>
      <c r="V18" s="343"/>
    </row>
    <row r="19" spans="1:22" x14ac:dyDescent="0.25">
      <c r="A19" s="325" t="s">
        <v>583</v>
      </c>
      <c r="B19" s="323">
        <v>0.23077380598346517</v>
      </c>
      <c r="C19" s="350">
        <v>152662.99999999977</v>
      </c>
      <c r="D19" s="324">
        <v>3</v>
      </c>
      <c r="Q19" s="342"/>
      <c r="V19" s="343"/>
    </row>
    <row r="20" spans="1:22" x14ac:dyDescent="0.25">
      <c r="A20" s="325" t="s">
        <v>125</v>
      </c>
      <c r="B20" s="323">
        <v>0.15432098765432098</v>
      </c>
      <c r="C20" s="350">
        <v>174689</v>
      </c>
      <c r="D20" s="324">
        <v>4</v>
      </c>
      <c r="Q20" s="342"/>
      <c r="V20" s="343"/>
    </row>
    <row r="21" spans="1:22" x14ac:dyDescent="0.25">
      <c r="A21" s="325" t="s">
        <v>584</v>
      </c>
      <c r="B21" s="323">
        <v>0.25306529797547761</v>
      </c>
      <c r="C21" s="350">
        <v>170444</v>
      </c>
      <c r="D21" s="324">
        <v>1</v>
      </c>
      <c r="Q21" s="342"/>
    </row>
    <row r="22" spans="1:22" x14ac:dyDescent="0.25">
      <c r="A22" s="325" t="s">
        <v>585</v>
      </c>
      <c r="B22" s="323">
        <v>2.2540473225404734</v>
      </c>
      <c r="C22" s="350">
        <v>48773</v>
      </c>
      <c r="D22" s="324">
        <v>1</v>
      </c>
      <c r="V22" s="342"/>
    </row>
    <row r="23" spans="1:22" x14ac:dyDescent="0.25">
      <c r="A23" s="326" t="s">
        <v>586</v>
      </c>
      <c r="B23" s="327">
        <v>0.77150603894503322</v>
      </c>
      <c r="C23" s="351">
        <v>62859</v>
      </c>
      <c r="D23" s="328">
        <v>2</v>
      </c>
    </row>
    <row r="24" spans="1:22" x14ac:dyDescent="0.25">
      <c r="A24" s="110"/>
      <c r="B24" s="110"/>
      <c r="C24" s="322"/>
      <c r="D24" s="322"/>
    </row>
    <row r="25" spans="1:22" x14ac:dyDescent="0.25">
      <c r="A25" s="107" t="s">
        <v>573</v>
      </c>
      <c r="B25" s="111" t="s">
        <v>571</v>
      </c>
      <c r="C25" s="322"/>
      <c r="D25" s="322"/>
      <c r="E25" s="322"/>
    </row>
    <row r="26" spans="1:22" x14ac:dyDescent="0.25">
      <c r="A26" s="322" t="s">
        <v>376</v>
      </c>
      <c r="B26" s="322">
        <v>0.68102718464866896</v>
      </c>
      <c r="C26" s="322"/>
      <c r="D26" s="322"/>
      <c r="E26" s="322"/>
    </row>
    <row r="27" spans="1:22" x14ac:dyDescent="0.25">
      <c r="A27" s="322" t="s">
        <v>377</v>
      </c>
      <c r="B27" s="322">
        <v>0.74015879416549635</v>
      </c>
      <c r="C27" s="322"/>
      <c r="D27" s="322"/>
      <c r="E27" s="322"/>
    </row>
    <row r="28" spans="1:22" x14ac:dyDescent="0.25">
      <c r="A28" s="322" t="s">
        <v>378</v>
      </c>
      <c r="B28" s="322">
        <v>0.25148391127772574</v>
      </c>
      <c r="C28" s="322"/>
      <c r="D28" s="322"/>
      <c r="E28" s="322"/>
    </row>
    <row r="29" spans="1:22" x14ac:dyDescent="0.25">
      <c r="A29" s="322" t="s">
        <v>379</v>
      </c>
      <c r="B29" s="322">
        <v>0.37404349577124446</v>
      </c>
      <c r="C29" s="322"/>
      <c r="D29" s="322"/>
      <c r="E29" s="322"/>
      <c r="F29" s="341"/>
    </row>
    <row r="30" spans="1:22" x14ac:dyDescent="0.25">
      <c r="A30" s="110" t="s">
        <v>380</v>
      </c>
      <c r="B30" s="110">
        <v>0.42449641746654049</v>
      </c>
      <c r="C30" s="322"/>
      <c r="D30" s="322"/>
      <c r="E30" s="322"/>
    </row>
    <row r="31" spans="1:22" x14ac:dyDescent="0.25">
      <c r="A31" s="322"/>
      <c r="B31" s="322"/>
      <c r="C31" s="322"/>
      <c r="D31" s="322"/>
      <c r="E31" s="322"/>
    </row>
    <row r="32" spans="1:22" x14ac:dyDescent="0.25">
      <c r="A32" s="322"/>
      <c r="B32" s="322"/>
      <c r="C32" s="322"/>
      <c r="D32" s="322"/>
      <c r="E32" s="322"/>
    </row>
    <row r="51" spans="6:6" x14ac:dyDescent="0.25">
      <c r="F51" s="340"/>
    </row>
    <row r="52" spans="6:6" x14ac:dyDescent="0.25">
      <c r="F52" s="340"/>
    </row>
    <row r="53" spans="6:6" x14ac:dyDescent="0.25">
      <c r="F53" s="340"/>
    </row>
    <row r="54" spans="6:6" x14ac:dyDescent="0.25">
      <c r="F54" s="340"/>
    </row>
    <row r="55" spans="6:6" x14ac:dyDescent="0.25">
      <c r="F55" s="340"/>
    </row>
    <row r="56" spans="6:6" x14ac:dyDescent="0.25">
      <c r="F56" s="340"/>
    </row>
    <row r="57" spans="6:6" x14ac:dyDescent="0.25">
      <c r="F57" s="340"/>
    </row>
    <row r="58" spans="6:6" x14ac:dyDescent="0.25">
      <c r="F58" s="340"/>
    </row>
    <row r="59" spans="6:6" x14ac:dyDescent="0.25">
      <c r="F59" s="340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7"/>
  <dimension ref="A1:G22"/>
  <sheetViews>
    <sheetView workbookViewId="0"/>
  </sheetViews>
  <sheetFormatPr defaultRowHeight="15" x14ac:dyDescent="0.25"/>
  <sheetData>
    <row r="1" spans="1:5" x14ac:dyDescent="0.25">
      <c r="A1" s="397" t="s">
        <v>559</v>
      </c>
      <c r="B1" s="106"/>
    </row>
    <row r="2" spans="1:5" x14ac:dyDescent="0.25">
      <c r="A2" s="131" t="s">
        <v>538</v>
      </c>
    </row>
    <row r="3" spans="1:5" x14ac:dyDescent="0.25">
      <c r="A3" s="6"/>
      <c r="B3" s="6"/>
      <c r="C3" s="6"/>
      <c r="D3" s="6"/>
      <c r="E3" s="6"/>
    </row>
    <row r="4" spans="1:5" x14ac:dyDescent="0.25">
      <c r="A4" s="218"/>
      <c r="B4" s="218">
        <v>2019</v>
      </c>
      <c r="C4" s="218" t="s">
        <v>233</v>
      </c>
      <c r="D4" s="218" t="s">
        <v>234</v>
      </c>
      <c r="E4" s="218" t="s">
        <v>235</v>
      </c>
    </row>
    <row r="5" spans="1:5" x14ac:dyDescent="0.25">
      <c r="A5" s="307" t="s">
        <v>157</v>
      </c>
      <c r="B5" s="214">
        <v>27.5</v>
      </c>
      <c r="C5" s="306">
        <v>28.273973014396031</v>
      </c>
      <c r="D5" s="306">
        <v>28.285042053378067</v>
      </c>
      <c r="E5" s="306">
        <v>27.954957681524313</v>
      </c>
    </row>
    <row r="6" spans="1:5" x14ac:dyDescent="0.25">
      <c r="A6" s="307" t="s">
        <v>85</v>
      </c>
      <c r="B6" s="214">
        <v>27.4</v>
      </c>
      <c r="C6" s="306">
        <v>27.996038693128732</v>
      </c>
      <c r="D6" s="306">
        <v>28.35408022675874</v>
      </c>
      <c r="E6" s="306">
        <v>27.681763764640049</v>
      </c>
    </row>
    <row r="7" spans="1:5" x14ac:dyDescent="0.25">
      <c r="A7" s="307" t="s">
        <v>84</v>
      </c>
      <c r="B7" s="214">
        <v>26.7</v>
      </c>
      <c r="C7" s="306">
        <v>26.834831828101763</v>
      </c>
      <c r="D7" s="306">
        <v>26.725826476299225</v>
      </c>
      <c r="E7" s="306">
        <v>26.797250758495682</v>
      </c>
    </row>
    <row r="8" spans="1:5" x14ac:dyDescent="0.25">
      <c r="A8" s="307" t="s">
        <v>82</v>
      </c>
      <c r="B8" s="214">
        <v>25.1</v>
      </c>
      <c r="C8" s="306">
        <v>25.315477529626328</v>
      </c>
      <c r="D8" s="306">
        <v>25.427928633169621</v>
      </c>
      <c r="E8" s="306">
        <v>25.591713485282135</v>
      </c>
    </row>
    <row r="9" spans="1:5" x14ac:dyDescent="0.25">
      <c r="A9" s="307" t="s">
        <v>83</v>
      </c>
      <c r="B9" s="214">
        <v>24</v>
      </c>
      <c r="C9" s="306">
        <v>24.287885518653543</v>
      </c>
      <c r="D9" s="306">
        <v>25.664300071683233</v>
      </c>
      <c r="E9" s="306">
        <v>25.279356385756106</v>
      </c>
    </row>
    <row r="10" spans="1:5" x14ac:dyDescent="0.25">
      <c r="A10" s="308" t="s">
        <v>81</v>
      </c>
      <c r="B10" s="215">
        <v>21.5</v>
      </c>
      <c r="C10" s="309">
        <v>22.110589354950434</v>
      </c>
      <c r="D10" s="309">
        <v>22.696205700515073</v>
      </c>
      <c r="E10" s="309">
        <v>22.83674396478612</v>
      </c>
    </row>
    <row r="22" spans="7:7" x14ac:dyDescent="0.25">
      <c r="G22" s="278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8"/>
  <dimension ref="A1:J7"/>
  <sheetViews>
    <sheetView workbookViewId="0">
      <selection activeCell="C38" sqref="C38"/>
    </sheetView>
  </sheetViews>
  <sheetFormatPr defaultRowHeight="15" x14ac:dyDescent="0.25"/>
  <cols>
    <col min="1" max="1" width="66.42578125" customWidth="1"/>
    <col min="2" max="2" width="9.5703125" customWidth="1"/>
  </cols>
  <sheetData>
    <row r="1" spans="1:10" x14ac:dyDescent="0.25">
      <c r="A1" s="397" t="s">
        <v>560</v>
      </c>
    </row>
    <row r="2" spans="1:10" x14ac:dyDescent="0.25">
      <c r="A2" s="131" t="s">
        <v>538</v>
      </c>
    </row>
    <row r="4" spans="1:10" x14ac:dyDescent="0.25">
      <c r="A4" s="329"/>
      <c r="B4" s="364" t="s">
        <v>381</v>
      </c>
      <c r="C4" s="365" t="s">
        <v>382</v>
      </c>
      <c r="D4" s="366" t="s">
        <v>383</v>
      </c>
      <c r="E4" s="366" t="s">
        <v>384</v>
      </c>
      <c r="F4" s="366" t="s">
        <v>385</v>
      </c>
      <c r="G4" s="366" t="s">
        <v>386</v>
      </c>
      <c r="H4" s="366" t="s">
        <v>387</v>
      </c>
      <c r="I4" s="366" t="s">
        <v>388</v>
      </c>
    </row>
    <row r="5" spans="1:10" x14ac:dyDescent="0.25">
      <c r="A5" s="367" t="s">
        <v>389</v>
      </c>
      <c r="B5" s="279">
        <v>40.1096357348043</v>
      </c>
      <c r="C5" s="112">
        <v>30.641685780643112</v>
      </c>
      <c r="D5" s="112">
        <v>33.249612042392435</v>
      </c>
      <c r="E5" s="112">
        <v>29.1558877257396</v>
      </c>
      <c r="F5" s="112">
        <v>29.192057916635399</v>
      </c>
      <c r="G5" s="112">
        <v>27.566344948576987</v>
      </c>
      <c r="H5" s="112">
        <v>28.080834857205108</v>
      </c>
      <c r="I5" s="112">
        <v>28.974222566671834</v>
      </c>
    </row>
    <row r="6" spans="1:10" x14ac:dyDescent="0.25">
      <c r="A6" s="367" t="s">
        <v>390</v>
      </c>
      <c r="B6" s="279">
        <v>48.142857142857146</v>
      </c>
      <c r="C6" s="112">
        <v>35.857142857142854</v>
      </c>
      <c r="D6" s="112">
        <v>39.428571428571431</v>
      </c>
      <c r="E6" s="112">
        <v>34.571428571428569</v>
      </c>
      <c r="F6" s="112">
        <v>39.571428571428569</v>
      </c>
      <c r="G6" s="112">
        <v>32.714285714285715</v>
      </c>
      <c r="H6" s="112">
        <v>36.714285714285715</v>
      </c>
      <c r="I6" s="112">
        <v>38</v>
      </c>
    </row>
    <row r="7" spans="1:10" x14ac:dyDescent="0.25">
      <c r="A7" s="125"/>
      <c r="B7" s="125"/>
      <c r="C7" s="125"/>
      <c r="D7" s="125"/>
      <c r="E7" s="125"/>
      <c r="F7" s="125"/>
      <c r="G7" s="125"/>
      <c r="H7" s="125"/>
      <c r="I7" s="125"/>
      <c r="J7" s="125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9"/>
  <dimension ref="A1:F11"/>
  <sheetViews>
    <sheetView workbookViewId="0"/>
  </sheetViews>
  <sheetFormatPr defaultRowHeight="15" x14ac:dyDescent="0.25"/>
  <sheetData>
    <row r="1" spans="1:6" x14ac:dyDescent="0.25">
      <c r="A1" s="224" t="s">
        <v>561</v>
      </c>
    </row>
    <row r="2" spans="1:6" x14ac:dyDescent="0.25">
      <c r="A2" s="131" t="s">
        <v>538</v>
      </c>
      <c r="B2" s="105"/>
      <c r="D2" s="106"/>
      <c r="E2" s="106"/>
    </row>
    <row r="3" spans="1:6" x14ac:dyDescent="0.25">
      <c r="A3" s="6"/>
      <c r="B3" s="6"/>
      <c r="C3" s="6"/>
      <c r="D3" s="6"/>
    </row>
    <row r="4" spans="1:6" x14ac:dyDescent="0.25">
      <c r="A4" s="313"/>
      <c r="B4" s="218" t="s">
        <v>209</v>
      </c>
      <c r="C4" s="218" t="s">
        <v>391</v>
      </c>
      <c r="D4" s="218" t="s">
        <v>392</v>
      </c>
      <c r="E4" s="187"/>
      <c r="F4" s="187"/>
    </row>
    <row r="5" spans="1:6" x14ac:dyDescent="0.25">
      <c r="A5" s="314" t="s">
        <v>157</v>
      </c>
      <c r="B5" s="311">
        <v>19.503124682516599</v>
      </c>
      <c r="C5" s="311">
        <v>28.123148021083498</v>
      </c>
      <c r="D5" s="311">
        <v>37.567607620663701</v>
      </c>
      <c r="E5" s="187"/>
      <c r="F5" s="187"/>
    </row>
    <row r="6" spans="1:6" x14ac:dyDescent="0.25">
      <c r="A6" s="314" t="s">
        <v>85</v>
      </c>
      <c r="B6" s="311">
        <v>21.0570356126461</v>
      </c>
      <c r="C6" s="311">
        <v>26.836004256922902</v>
      </c>
      <c r="D6" s="311">
        <v>38.717650597164997</v>
      </c>
      <c r="E6" s="187"/>
      <c r="F6" s="187"/>
    </row>
    <row r="7" spans="1:6" x14ac:dyDescent="0.25">
      <c r="A7" s="314" t="s">
        <v>84</v>
      </c>
      <c r="B7" s="311">
        <v>18.220096104599101</v>
      </c>
      <c r="C7" s="311">
        <v>28.9524236886752</v>
      </c>
      <c r="D7" s="311">
        <v>45.354562437860999</v>
      </c>
      <c r="E7" s="187"/>
      <c r="F7" s="187"/>
    </row>
    <row r="8" spans="1:6" x14ac:dyDescent="0.25">
      <c r="A8" s="314" t="s">
        <v>82</v>
      </c>
      <c r="B8" s="311">
        <v>15.557625747905398</v>
      </c>
      <c r="C8" s="311">
        <v>27.946148190871199</v>
      </c>
      <c r="D8" s="311">
        <v>36.8437099173644</v>
      </c>
      <c r="E8" s="187"/>
      <c r="F8" s="187"/>
    </row>
    <row r="9" spans="1:6" x14ac:dyDescent="0.25">
      <c r="A9" s="314" t="s">
        <v>83</v>
      </c>
      <c r="B9" s="311">
        <v>13.946892863266999</v>
      </c>
      <c r="C9" s="311">
        <v>25.562149856238296</v>
      </c>
      <c r="D9" s="311">
        <v>36.716426323258901</v>
      </c>
      <c r="E9" s="187"/>
      <c r="F9" s="187"/>
    </row>
    <row r="10" spans="1:6" x14ac:dyDescent="0.25">
      <c r="A10" s="315" t="s">
        <v>81</v>
      </c>
      <c r="B10" s="312">
        <v>12.396499789980799</v>
      </c>
      <c r="C10" s="312">
        <v>24.092106759378201</v>
      </c>
      <c r="D10" s="312">
        <v>32.3605780632248</v>
      </c>
      <c r="E10" s="310"/>
      <c r="F10" s="187"/>
    </row>
    <row r="11" spans="1:6" x14ac:dyDescent="0.25">
      <c r="A11" s="187"/>
      <c r="B11" s="187"/>
      <c r="C11" s="187"/>
      <c r="D11" s="187"/>
      <c r="E11" s="187"/>
      <c r="F11" s="187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"/>
  <dimension ref="A1:V7"/>
  <sheetViews>
    <sheetView workbookViewId="0"/>
  </sheetViews>
  <sheetFormatPr defaultRowHeight="15" x14ac:dyDescent="0.25"/>
  <cols>
    <col min="1" max="1" width="12.5703125" customWidth="1"/>
  </cols>
  <sheetData>
    <row r="1" spans="1:22" x14ac:dyDescent="0.25">
      <c r="A1" s="1" t="s">
        <v>2150</v>
      </c>
    </row>
    <row r="2" spans="1:22" x14ac:dyDescent="0.25">
      <c r="A2" s="131" t="s">
        <v>538</v>
      </c>
    </row>
    <row r="4" spans="1:22" x14ac:dyDescent="0.25">
      <c r="A4" s="136"/>
      <c r="B4" s="136">
        <v>2000</v>
      </c>
      <c r="C4" s="136">
        <v>2001</v>
      </c>
      <c r="D4" s="136">
        <v>2002</v>
      </c>
      <c r="E4" s="136">
        <v>2003</v>
      </c>
      <c r="F4" s="136">
        <v>2004</v>
      </c>
      <c r="G4" s="136">
        <v>2005</v>
      </c>
      <c r="H4" s="136">
        <v>2006</v>
      </c>
      <c r="I4" s="136">
        <v>2007</v>
      </c>
      <c r="J4" s="136">
        <v>2008</v>
      </c>
      <c r="K4" s="136">
        <v>2009</v>
      </c>
      <c r="L4" s="136">
        <v>2010</v>
      </c>
      <c r="M4" s="136">
        <v>2011</v>
      </c>
      <c r="N4" s="136">
        <v>2012</v>
      </c>
      <c r="O4" s="136">
        <v>2013</v>
      </c>
      <c r="P4" s="136">
        <v>2014</v>
      </c>
      <c r="Q4" s="136">
        <v>2015</v>
      </c>
      <c r="R4" s="136">
        <v>2016</v>
      </c>
      <c r="S4" s="136">
        <v>2017</v>
      </c>
      <c r="T4" s="136">
        <v>2018</v>
      </c>
      <c r="U4" s="136">
        <v>2019</v>
      </c>
      <c r="V4" s="136">
        <v>2020</v>
      </c>
    </row>
    <row r="5" spans="1:22" x14ac:dyDescent="0.25">
      <c r="A5" s="128" t="s">
        <v>86</v>
      </c>
      <c r="B5" s="128">
        <v>103.3348</v>
      </c>
      <c r="C5" s="128">
        <v>103.03959999999999</v>
      </c>
      <c r="D5" s="128">
        <v>105.68210000000001</v>
      </c>
      <c r="E5" s="128">
        <v>126.8417</v>
      </c>
      <c r="F5" s="128">
        <v>140.43530000000001</v>
      </c>
      <c r="G5" s="128">
        <v>139.6935</v>
      </c>
      <c r="H5" s="128">
        <v>145.1739</v>
      </c>
      <c r="I5" s="128">
        <v>158.64699999999999</v>
      </c>
      <c r="J5" s="128">
        <v>169.733</v>
      </c>
      <c r="K5" s="128">
        <v>185.06100000000001</v>
      </c>
      <c r="L5" s="128">
        <v>169.5814</v>
      </c>
      <c r="M5" s="128">
        <v>170.51599999999999</v>
      </c>
      <c r="N5" s="128">
        <v>167.4736</v>
      </c>
      <c r="O5" s="128">
        <v>171.5334</v>
      </c>
      <c r="P5" s="128">
        <v>173.5754</v>
      </c>
      <c r="Q5" s="128">
        <v>163.64879999999999</v>
      </c>
      <c r="R5" s="128">
        <v>165.37950000000001</v>
      </c>
      <c r="S5" s="128">
        <v>164.67599999999999</v>
      </c>
      <c r="T5" s="128">
        <v>168.84829999999999</v>
      </c>
      <c r="U5" s="128">
        <v>168.37559999999999</v>
      </c>
      <c r="V5" s="128">
        <v>173.6498</v>
      </c>
    </row>
    <row r="6" spans="1:22" x14ac:dyDescent="0.25">
      <c r="A6" s="128" t="s">
        <v>87</v>
      </c>
      <c r="B6" s="128">
        <v>94.524900000000002</v>
      </c>
      <c r="C6" s="128">
        <v>92.675799999999995</v>
      </c>
      <c r="D6" s="128">
        <v>94.645300000000006</v>
      </c>
      <c r="E6" s="128">
        <v>107.1785</v>
      </c>
      <c r="F6" s="128">
        <v>114.19580000000001</v>
      </c>
      <c r="G6" s="128">
        <v>113.80800000000001</v>
      </c>
      <c r="H6" s="128">
        <v>116.6645</v>
      </c>
      <c r="I6" s="128">
        <v>129.827</v>
      </c>
      <c r="J6" s="128">
        <v>141.46690000000001</v>
      </c>
      <c r="K6" s="128">
        <v>156.41919999999999</v>
      </c>
      <c r="L6" s="128">
        <v>146.5351</v>
      </c>
      <c r="M6" s="128">
        <v>146.88399999999999</v>
      </c>
      <c r="N6" s="128">
        <v>143.58449999999999</v>
      </c>
      <c r="O6" s="128">
        <v>147.8853</v>
      </c>
      <c r="P6" s="128">
        <v>152.18809999999999</v>
      </c>
      <c r="Q6" s="128">
        <v>146.11449999999999</v>
      </c>
      <c r="R6" s="128">
        <v>150.28460000000001</v>
      </c>
      <c r="S6" s="128">
        <v>150.9384</v>
      </c>
      <c r="T6" s="128">
        <v>154.64179999999999</v>
      </c>
      <c r="U6" s="128">
        <v>153.9854</v>
      </c>
      <c r="V6" s="128">
        <v>159.6183</v>
      </c>
    </row>
    <row r="7" spans="1:22" x14ac:dyDescent="0.25">
      <c r="A7" s="6"/>
      <c r="B7" s="6">
        <v>100</v>
      </c>
      <c r="C7" s="6">
        <v>100</v>
      </c>
      <c r="D7" s="6">
        <v>100</v>
      </c>
      <c r="E7" s="6">
        <v>100</v>
      </c>
      <c r="F7" s="6">
        <v>100</v>
      </c>
      <c r="G7" s="6">
        <v>100</v>
      </c>
      <c r="H7" s="6">
        <v>100</v>
      </c>
      <c r="I7" s="6">
        <v>100</v>
      </c>
      <c r="J7" s="6">
        <v>100</v>
      </c>
      <c r="K7" s="6">
        <v>100</v>
      </c>
      <c r="L7" s="6">
        <v>100</v>
      </c>
      <c r="M7" s="6">
        <v>100</v>
      </c>
      <c r="N7" s="6">
        <v>100</v>
      </c>
      <c r="O7" s="6">
        <v>100</v>
      </c>
      <c r="P7" s="6">
        <v>100</v>
      </c>
      <c r="Q7" s="6">
        <v>100</v>
      </c>
      <c r="R7" s="6">
        <v>100</v>
      </c>
      <c r="S7" s="6">
        <v>100</v>
      </c>
      <c r="T7" s="6">
        <v>100</v>
      </c>
      <c r="U7" s="6">
        <v>100</v>
      </c>
      <c r="V7" s="6">
        <v>100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0"/>
  <dimension ref="A1:I16"/>
  <sheetViews>
    <sheetView workbookViewId="0"/>
  </sheetViews>
  <sheetFormatPr defaultRowHeight="15" x14ac:dyDescent="0.25"/>
  <sheetData>
    <row r="1" spans="1:9" x14ac:dyDescent="0.25">
      <c r="A1" s="224" t="s">
        <v>562</v>
      </c>
      <c r="B1" s="105"/>
      <c r="D1" s="106"/>
      <c r="E1" s="106"/>
      <c r="G1" s="106"/>
    </row>
    <row r="2" spans="1:9" x14ac:dyDescent="0.25">
      <c r="A2" s="131" t="s">
        <v>538</v>
      </c>
      <c r="I2" s="316"/>
    </row>
    <row r="3" spans="1:9" x14ac:dyDescent="0.25">
      <c r="I3" s="317"/>
    </row>
    <row r="4" spans="1:9" x14ac:dyDescent="0.25">
      <c r="A4" s="330"/>
      <c r="B4" s="330" t="s">
        <v>81</v>
      </c>
      <c r="C4" s="330" t="s">
        <v>82</v>
      </c>
      <c r="D4" s="330" t="s">
        <v>83</v>
      </c>
      <c r="E4" s="330" t="s">
        <v>84</v>
      </c>
      <c r="F4" s="330" t="s">
        <v>85</v>
      </c>
      <c r="G4" s="330" t="s">
        <v>157</v>
      </c>
      <c r="I4" s="317"/>
    </row>
    <row r="5" spans="1:9" x14ac:dyDescent="0.25">
      <c r="A5" s="320" t="s">
        <v>393</v>
      </c>
      <c r="B5" s="321">
        <v>85.788299999999992</v>
      </c>
      <c r="C5" s="321">
        <v>79.769599999999997</v>
      </c>
      <c r="D5" s="321">
        <v>75.954099999999997</v>
      </c>
      <c r="E5" s="321">
        <v>82.904499999999999</v>
      </c>
      <c r="F5" s="321">
        <v>93.906400000000005</v>
      </c>
      <c r="G5" s="321">
        <v>83.186800000000005</v>
      </c>
      <c r="I5" s="317"/>
    </row>
    <row r="6" spans="1:9" x14ac:dyDescent="0.25">
      <c r="A6" s="318" t="s">
        <v>394</v>
      </c>
      <c r="B6" s="319">
        <v>88.3369</v>
      </c>
      <c r="C6" s="319">
        <v>84.183499999999995</v>
      </c>
      <c r="D6" s="319">
        <v>80.759699999999995</v>
      </c>
      <c r="E6" s="319">
        <v>88.31</v>
      </c>
      <c r="F6" s="319">
        <v>95.876799999999989</v>
      </c>
      <c r="G6" s="319">
        <v>86.843699999999998</v>
      </c>
      <c r="I6" s="317"/>
    </row>
    <row r="7" spans="1:9" x14ac:dyDescent="0.25">
      <c r="A7" s="318" t="s">
        <v>395</v>
      </c>
      <c r="B7" s="319">
        <v>92.332599999999999</v>
      </c>
      <c r="C7" s="319">
        <v>89.825000000000003</v>
      </c>
      <c r="D7" s="319">
        <v>85.312399999999997</v>
      </c>
      <c r="E7" s="319">
        <v>91.529499999999999</v>
      </c>
      <c r="F7" s="319">
        <v>96.657000000000011</v>
      </c>
      <c r="G7" s="319">
        <v>89.070700000000002</v>
      </c>
      <c r="I7" s="317"/>
    </row>
    <row r="8" spans="1:9" x14ac:dyDescent="0.25">
      <c r="A8" s="318" t="s">
        <v>396</v>
      </c>
      <c r="B8" s="319">
        <v>93.890500000000003</v>
      </c>
      <c r="C8" s="319">
        <v>91.507400000000004</v>
      </c>
      <c r="D8" s="319">
        <v>88.669699999999992</v>
      </c>
      <c r="E8" s="319">
        <v>93.071300000000008</v>
      </c>
      <c r="F8" s="319">
        <v>97.886899999999997</v>
      </c>
      <c r="G8" s="319">
        <v>91.052599999999998</v>
      </c>
      <c r="I8" s="317"/>
    </row>
    <row r="9" spans="1:9" x14ac:dyDescent="0.25">
      <c r="A9" s="318" t="s">
        <v>397</v>
      </c>
      <c r="B9" s="319">
        <v>96.110100000000003</v>
      </c>
      <c r="C9" s="319">
        <v>92.951999999999998</v>
      </c>
      <c r="D9" s="319">
        <v>91.250299999999996</v>
      </c>
      <c r="E9" s="319">
        <v>94.002600000000001</v>
      </c>
      <c r="F9" s="319">
        <v>97.800399999999996</v>
      </c>
      <c r="G9" s="319">
        <v>92.998899999999992</v>
      </c>
      <c r="I9" s="317"/>
    </row>
    <row r="10" spans="1:9" x14ac:dyDescent="0.25">
      <c r="A10" s="318" t="s">
        <v>158</v>
      </c>
      <c r="B10" s="319">
        <v>95.876999999999995</v>
      </c>
      <c r="C10" s="319">
        <v>93.569800000000001</v>
      </c>
      <c r="D10" s="319">
        <v>92.030299999999997</v>
      </c>
      <c r="E10" s="319">
        <v>94.98490000000001</v>
      </c>
      <c r="F10" s="319">
        <v>98.648899999999998</v>
      </c>
      <c r="G10" s="319">
        <v>94.245199999999997</v>
      </c>
      <c r="I10" s="317"/>
    </row>
    <row r="11" spans="1:9" x14ac:dyDescent="0.25">
      <c r="A11" s="318" t="s">
        <v>159</v>
      </c>
      <c r="B11" s="319">
        <v>95.823899999999995</v>
      </c>
      <c r="C11" s="319">
        <v>95.323800000000006</v>
      </c>
      <c r="D11" s="319">
        <v>93.920699999999997</v>
      </c>
      <c r="E11" s="319">
        <v>97.737899999999996</v>
      </c>
      <c r="F11" s="319">
        <v>98.334999999999994</v>
      </c>
      <c r="G11" s="319">
        <v>95.773299999999992</v>
      </c>
      <c r="I11" s="317"/>
    </row>
    <row r="12" spans="1:9" x14ac:dyDescent="0.25">
      <c r="A12" s="318" t="s">
        <v>160</v>
      </c>
      <c r="B12" s="319">
        <v>96.979900000000001</v>
      </c>
      <c r="C12" s="319">
        <v>95.860199999999992</v>
      </c>
      <c r="D12" s="319">
        <v>94.784300000000002</v>
      </c>
      <c r="E12" s="319">
        <v>98.788399999999996</v>
      </c>
      <c r="F12" s="319">
        <v>99.147199999999998</v>
      </c>
      <c r="G12" s="319">
        <v>96.345299999999995</v>
      </c>
      <c r="I12" s="317"/>
    </row>
    <row r="13" spans="1:9" x14ac:dyDescent="0.25">
      <c r="A13" s="318" t="s">
        <v>161</v>
      </c>
      <c r="B13" s="319">
        <v>94.559700000000007</v>
      </c>
      <c r="C13" s="319">
        <v>97.875</v>
      </c>
      <c r="D13" s="319">
        <v>95.636399999999995</v>
      </c>
      <c r="E13" s="319">
        <v>99.194599999999994</v>
      </c>
      <c r="F13" s="319">
        <v>98.981499999999997</v>
      </c>
      <c r="G13" s="319">
        <v>97.2911</v>
      </c>
      <c r="I13" s="317"/>
    </row>
    <row r="14" spans="1:9" x14ac:dyDescent="0.25">
      <c r="A14" s="318" t="s">
        <v>162</v>
      </c>
      <c r="B14" s="319">
        <v>96.248999999999995</v>
      </c>
      <c r="C14" s="319">
        <v>97.225999999999999</v>
      </c>
      <c r="D14" s="319">
        <v>97.659099999999995</v>
      </c>
      <c r="E14" s="319">
        <v>99.340499999999992</v>
      </c>
      <c r="F14" s="319">
        <v>98.247799999999998</v>
      </c>
      <c r="G14" s="319">
        <v>97.9345</v>
      </c>
    </row>
    <row r="15" spans="1:9" x14ac:dyDescent="0.25">
      <c r="A15" s="318" t="s">
        <v>163</v>
      </c>
      <c r="B15" s="319">
        <v>91.525400000000005</v>
      </c>
      <c r="C15" s="319">
        <v>98.569600000000008</v>
      </c>
      <c r="D15" s="319">
        <v>98.025199999999998</v>
      </c>
      <c r="E15" s="319">
        <v>99.511700000000005</v>
      </c>
      <c r="F15" s="319">
        <v>98.451800000000006</v>
      </c>
      <c r="G15" s="319">
        <v>98.190399999999997</v>
      </c>
    </row>
    <row r="16" spans="1:9" x14ac:dyDescent="0.25">
      <c r="A16" s="125"/>
      <c r="B16" s="125"/>
      <c r="C16" s="125"/>
      <c r="D16" s="125"/>
      <c r="E16" s="125"/>
      <c r="F16" s="125"/>
      <c r="G16" s="125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1"/>
  <dimension ref="A1:D10"/>
  <sheetViews>
    <sheetView workbookViewId="0"/>
  </sheetViews>
  <sheetFormatPr defaultRowHeight="15" x14ac:dyDescent="0.25"/>
  <sheetData>
    <row r="1" spans="1:4" x14ac:dyDescent="0.25">
      <c r="A1" s="503" t="s">
        <v>563</v>
      </c>
      <c r="B1" s="95"/>
    </row>
    <row r="2" spans="1:4" x14ac:dyDescent="0.25">
      <c r="A2" s="131" t="s">
        <v>538</v>
      </c>
    </row>
    <row r="3" spans="1:4" x14ac:dyDescent="0.25">
      <c r="A3" s="6"/>
      <c r="B3" s="6"/>
      <c r="C3" s="6"/>
      <c r="D3" s="6"/>
    </row>
    <row r="4" spans="1:4" x14ac:dyDescent="0.25">
      <c r="A4" s="136"/>
      <c r="B4" s="136" t="s">
        <v>398</v>
      </c>
      <c r="C4" s="136" t="s">
        <v>399</v>
      </c>
      <c r="D4" s="136" t="s">
        <v>400</v>
      </c>
    </row>
    <row r="5" spans="1:4" x14ac:dyDescent="0.25">
      <c r="A5" s="127" t="s">
        <v>81</v>
      </c>
      <c r="B5" s="331">
        <v>77.881190000000004</v>
      </c>
      <c r="C5" s="331">
        <v>87.354429999999994</v>
      </c>
      <c r="D5" s="331">
        <v>82.191100000000006</v>
      </c>
    </row>
    <row r="6" spans="1:4" x14ac:dyDescent="0.25">
      <c r="A6" s="127" t="s">
        <v>82</v>
      </c>
      <c r="B6" s="331">
        <v>84.079987000000003</v>
      </c>
      <c r="C6" s="331">
        <v>90.111594999999994</v>
      </c>
      <c r="D6" s="331">
        <v>86.999553000000006</v>
      </c>
    </row>
    <row r="7" spans="1:4" x14ac:dyDescent="0.25">
      <c r="A7" s="127" t="s">
        <v>83</v>
      </c>
      <c r="B7" s="331">
        <v>80.947553999999997</v>
      </c>
      <c r="C7" s="331">
        <v>90.542655999999994</v>
      </c>
      <c r="D7" s="331">
        <v>86.200935000000001</v>
      </c>
    </row>
    <row r="8" spans="1:4" x14ac:dyDescent="0.25">
      <c r="A8" s="127" t="s">
        <v>84</v>
      </c>
      <c r="B8" s="331">
        <v>83.489805000000004</v>
      </c>
      <c r="C8" s="331">
        <v>89.509699999999995</v>
      </c>
      <c r="D8" s="331">
        <v>86.749994999999998</v>
      </c>
    </row>
    <row r="9" spans="1:4" x14ac:dyDescent="0.25">
      <c r="A9" s="127" t="s">
        <v>85</v>
      </c>
      <c r="B9" s="331">
        <v>88.074887000000004</v>
      </c>
      <c r="C9" s="331">
        <v>91.815966000000003</v>
      </c>
      <c r="D9" s="331">
        <v>89.907353999999998</v>
      </c>
    </row>
    <row r="10" spans="1:4" x14ac:dyDescent="0.25">
      <c r="A10" s="3" t="s">
        <v>157</v>
      </c>
      <c r="B10" s="332">
        <v>86.403099999999995</v>
      </c>
      <c r="C10" s="332">
        <v>91.91040000000001</v>
      </c>
      <c r="D10" s="332">
        <v>89.683900000000008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2"/>
  <dimension ref="A1:E10"/>
  <sheetViews>
    <sheetView workbookViewId="0">
      <selection activeCell="C4" sqref="C4"/>
    </sheetView>
  </sheetViews>
  <sheetFormatPr defaultRowHeight="15" x14ac:dyDescent="0.25"/>
  <sheetData>
    <row r="1" spans="1:5" x14ac:dyDescent="0.25">
      <c r="A1" s="224" t="s">
        <v>2181</v>
      </c>
      <c r="B1" s="89"/>
    </row>
    <row r="2" spans="1:5" x14ac:dyDescent="0.25">
      <c r="A2" s="131" t="s">
        <v>538</v>
      </c>
    </row>
    <row r="3" spans="1:5" x14ac:dyDescent="0.25">
      <c r="A3" s="6"/>
      <c r="B3" s="6"/>
      <c r="C3" s="6"/>
      <c r="D3" s="6"/>
    </row>
    <row r="4" spans="1:5" x14ac:dyDescent="0.25">
      <c r="A4" s="3"/>
      <c r="B4" s="3" t="s">
        <v>2179</v>
      </c>
      <c r="C4" s="3" t="s">
        <v>2180</v>
      </c>
      <c r="D4" s="3" t="s">
        <v>400</v>
      </c>
      <c r="E4" s="114"/>
    </row>
    <row r="5" spans="1:5" x14ac:dyDescent="0.25">
      <c r="A5" t="s">
        <v>81</v>
      </c>
      <c r="B5" s="333">
        <v>81.45989999999999</v>
      </c>
      <c r="C5" s="333">
        <v>89.708200000000005</v>
      </c>
      <c r="D5" s="333">
        <v>85.778700000000001</v>
      </c>
      <c r="E5" s="114"/>
    </row>
    <row r="6" spans="1:5" x14ac:dyDescent="0.25">
      <c r="A6" t="s">
        <v>82</v>
      </c>
      <c r="B6" s="334">
        <v>63.168300000000002</v>
      </c>
      <c r="C6" s="334">
        <v>96.821299999999994</v>
      </c>
      <c r="D6" s="334">
        <v>88.020399999999995</v>
      </c>
      <c r="E6" s="114"/>
    </row>
    <row r="7" spans="1:5" x14ac:dyDescent="0.25">
      <c r="A7" t="s">
        <v>83</v>
      </c>
      <c r="B7" s="331">
        <v>60.693100000000001</v>
      </c>
      <c r="C7" s="331">
        <v>95.224299999999999</v>
      </c>
      <c r="D7" s="334">
        <v>87.630799999999994</v>
      </c>
      <c r="E7" s="114"/>
    </row>
    <row r="8" spans="1:5" x14ac:dyDescent="0.25">
      <c r="A8" t="s">
        <v>84</v>
      </c>
      <c r="B8" s="334">
        <v>74.475000000000009</v>
      </c>
      <c r="C8" s="334">
        <v>96.41579999999999</v>
      </c>
      <c r="D8" s="334">
        <v>90.383899999999997</v>
      </c>
      <c r="E8" s="114"/>
    </row>
    <row r="9" spans="1:5" x14ac:dyDescent="0.25">
      <c r="A9" t="s">
        <v>85</v>
      </c>
      <c r="B9" s="334">
        <v>83.203199999999995</v>
      </c>
      <c r="C9" s="334">
        <v>91.500099999999989</v>
      </c>
      <c r="D9" s="334">
        <v>90.241500000000002</v>
      </c>
      <c r="E9" s="114"/>
    </row>
    <row r="10" spans="1:5" x14ac:dyDescent="0.25">
      <c r="A10" s="6" t="s">
        <v>157</v>
      </c>
      <c r="B10" s="335">
        <v>79.241500000000002</v>
      </c>
      <c r="C10" s="335">
        <v>96.565799999999996</v>
      </c>
      <c r="D10" s="335">
        <v>90.924700000000001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3"/>
  <dimension ref="A1:L7"/>
  <sheetViews>
    <sheetView workbookViewId="0">
      <selection activeCell="F20" sqref="F20"/>
    </sheetView>
  </sheetViews>
  <sheetFormatPr defaultRowHeight="15" x14ac:dyDescent="0.25"/>
  <sheetData>
    <row r="1" spans="1:12" x14ac:dyDescent="0.25">
      <c r="A1" s="224" t="s">
        <v>2182</v>
      </c>
    </row>
    <row r="2" spans="1:12" x14ac:dyDescent="0.25">
      <c r="A2" s="131" t="s">
        <v>538</v>
      </c>
    </row>
    <row r="3" spans="1:12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128"/>
    </row>
    <row r="4" spans="1:12" x14ac:dyDescent="0.25">
      <c r="A4" s="352"/>
      <c r="B4" s="115" t="s">
        <v>401</v>
      </c>
      <c r="C4" s="115" t="s">
        <v>402</v>
      </c>
      <c r="D4" s="115" t="s">
        <v>403</v>
      </c>
      <c r="E4" s="115" t="s">
        <v>404</v>
      </c>
      <c r="F4" s="115" t="s">
        <v>405</v>
      </c>
      <c r="G4" s="115" t="s">
        <v>406</v>
      </c>
      <c r="H4" s="115" t="s">
        <v>407</v>
      </c>
      <c r="I4" s="115" t="s">
        <v>408</v>
      </c>
      <c r="J4" s="115" t="s">
        <v>409</v>
      </c>
      <c r="K4" s="116" t="s">
        <v>410</v>
      </c>
      <c r="L4" s="128"/>
    </row>
    <row r="5" spans="1:12" x14ac:dyDescent="0.25">
      <c r="A5" s="336" t="s">
        <v>411</v>
      </c>
      <c r="B5" s="280">
        <v>5.7265290222049181</v>
      </c>
      <c r="C5" s="280">
        <v>32.957393483709275</v>
      </c>
      <c r="D5" s="280">
        <v>33.128632525496229</v>
      </c>
      <c r="E5" s="280">
        <v>28.718006539632434</v>
      </c>
      <c r="F5" s="280">
        <v>24.074909747292427</v>
      </c>
      <c r="G5" s="280">
        <v>22.14568040654996</v>
      </c>
      <c r="H5" s="280">
        <v>20.553407443209281</v>
      </c>
      <c r="I5" s="280">
        <v>16.306413301662715</v>
      </c>
      <c r="J5" s="280">
        <v>12.438333158391934</v>
      </c>
      <c r="K5" s="280">
        <v>9.711191335740077</v>
      </c>
    </row>
    <row r="6" spans="1:12" x14ac:dyDescent="0.25">
      <c r="A6" s="337" t="s">
        <v>412</v>
      </c>
      <c r="B6" s="338">
        <v>4.0700040700040629</v>
      </c>
      <c r="C6" s="338">
        <v>34.305610300880303</v>
      </c>
      <c r="D6" s="338">
        <v>24.885122025936891</v>
      </c>
      <c r="E6" s="338">
        <v>16.477009899158102</v>
      </c>
      <c r="F6" s="338">
        <v>13.617312462578045</v>
      </c>
      <c r="G6" s="338">
        <v>16.30277801376263</v>
      </c>
      <c r="H6" s="338">
        <v>18.894518654997693</v>
      </c>
      <c r="I6" s="338">
        <v>15.72194561470701</v>
      </c>
      <c r="J6" s="338">
        <v>12.453321754233615</v>
      </c>
      <c r="K6" s="338">
        <v>10.693301997649819</v>
      </c>
    </row>
    <row r="7" spans="1:12" x14ac:dyDescent="0.25">
      <c r="B7" s="128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4"/>
  <dimension ref="A1:E11"/>
  <sheetViews>
    <sheetView workbookViewId="0">
      <selection activeCell="F7" sqref="F7"/>
    </sheetView>
  </sheetViews>
  <sheetFormatPr defaultRowHeight="15" x14ac:dyDescent="0.25"/>
  <sheetData>
    <row r="1" spans="1:5" x14ac:dyDescent="0.25">
      <c r="A1" s="105" t="s">
        <v>2183</v>
      </c>
    </row>
    <row r="2" spans="1:5" x14ac:dyDescent="0.25">
      <c r="A2" s="131" t="s">
        <v>538</v>
      </c>
      <c r="C2" s="106"/>
      <c r="D2" s="106"/>
      <c r="E2" s="106"/>
    </row>
    <row r="4" spans="1:5" x14ac:dyDescent="0.25">
      <c r="A4" s="136"/>
      <c r="B4" s="136" t="s">
        <v>413</v>
      </c>
      <c r="C4" s="136" t="s">
        <v>414</v>
      </c>
      <c r="D4" s="136" t="s">
        <v>238</v>
      </c>
    </row>
    <row r="5" spans="1:5" x14ac:dyDescent="0.25">
      <c r="A5" s="339" t="s">
        <v>81</v>
      </c>
      <c r="B5" s="113">
        <v>18.100000000000001</v>
      </c>
      <c r="C5" s="113">
        <v>25.8</v>
      </c>
      <c r="D5" s="113">
        <v>21.5</v>
      </c>
    </row>
    <row r="6" spans="1:5" x14ac:dyDescent="0.25">
      <c r="A6" s="339" t="s">
        <v>82</v>
      </c>
      <c r="B6" s="113">
        <v>22</v>
      </c>
      <c r="C6" s="113">
        <v>29</v>
      </c>
      <c r="D6" s="113">
        <v>25.1</v>
      </c>
    </row>
    <row r="7" spans="1:5" x14ac:dyDescent="0.25">
      <c r="A7" s="339" t="s">
        <v>83</v>
      </c>
      <c r="B7" s="113">
        <v>19</v>
      </c>
      <c r="C7" s="113">
        <v>30.1</v>
      </c>
      <c r="D7" s="113">
        <v>24</v>
      </c>
    </row>
    <row r="8" spans="1:5" x14ac:dyDescent="0.25">
      <c r="A8" s="339" t="s">
        <v>84</v>
      </c>
      <c r="B8" s="113">
        <v>20.8</v>
      </c>
      <c r="C8" s="113">
        <v>33.9</v>
      </c>
      <c r="D8" s="113">
        <v>26.7</v>
      </c>
    </row>
    <row r="9" spans="1:5" x14ac:dyDescent="0.25">
      <c r="A9" s="339" t="s">
        <v>85</v>
      </c>
      <c r="B9" s="113">
        <v>25.5</v>
      </c>
      <c r="C9" s="113">
        <v>29.5</v>
      </c>
      <c r="D9" s="113">
        <v>27.4</v>
      </c>
    </row>
    <row r="10" spans="1:5" x14ac:dyDescent="0.25">
      <c r="A10" s="339" t="s">
        <v>157</v>
      </c>
      <c r="B10" s="113">
        <v>24.5</v>
      </c>
      <c r="C10" s="113">
        <v>31.1</v>
      </c>
      <c r="D10" s="113">
        <v>27.5</v>
      </c>
    </row>
    <row r="11" spans="1:5" x14ac:dyDescent="0.25">
      <c r="A11" s="125"/>
      <c r="B11" s="125"/>
      <c r="C11" s="125"/>
      <c r="D11" s="125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5"/>
  <dimension ref="A1:E17"/>
  <sheetViews>
    <sheetView workbookViewId="0">
      <selection activeCell="A2" sqref="A2"/>
    </sheetView>
  </sheetViews>
  <sheetFormatPr defaultRowHeight="15" x14ac:dyDescent="0.25"/>
  <cols>
    <col min="4" max="4" width="25.42578125" customWidth="1"/>
  </cols>
  <sheetData>
    <row r="1" spans="1:4" x14ac:dyDescent="0.25">
      <c r="A1" s="1" t="s">
        <v>564</v>
      </c>
    </row>
    <row r="2" spans="1:4" x14ac:dyDescent="0.25">
      <c r="A2" s="131" t="s">
        <v>538</v>
      </c>
    </row>
    <row r="4" spans="1:4" x14ac:dyDescent="0.25">
      <c r="A4" s="353" t="s">
        <v>415</v>
      </c>
      <c r="B4" s="354" t="s">
        <v>162</v>
      </c>
      <c r="C4" s="354" t="s">
        <v>163</v>
      </c>
      <c r="D4" s="354" t="s">
        <v>587</v>
      </c>
    </row>
    <row r="5" spans="1:4" x14ac:dyDescent="0.25">
      <c r="A5" s="348">
        <v>43891</v>
      </c>
      <c r="B5" s="347">
        <v>25.297000000000001</v>
      </c>
      <c r="C5" s="347">
        <v>24.853999999999999</v>
      </c>
      <c r="D5" s="346">
        <v>-1.7999999999999999E-2</v>
      </c>
    </row>
    <row r="6" spans="1:4" x14ac:dyDescent="0.25">
      <c r="A6" s="348">
        <v>43922</v>
      </c>
      <c r="B6" s="347">
        <v>15.69</v>
      </c>
      <c r="C6" s="347">
        <v>80.406999999999996</v>
      </c>
      <c r="D6" s="346">
        <v>4.125</v>
      </c>
    </row>
    <row r="7" spans="1:4" x14ac:dyDescent="0.25">
      <c r="A7" s="348">
        <v>43952</v>
      </c>
      <c r="B7" s="347">
        <v>13.917999999999999</v>
      </c>
      <c r="C7" s="347">
        <v>149.85499999999999</v>
      </c>
      <c r="D7" s="346">
        <v>9.7669999999999995</v>
      </c>
    </row>
    <row r="8" spans="1:4" x14ac:dyDescent="0.25">
      <c r="A8" s="348">
        <v>43983</v>
      </c>
      <c r="B8" s="347">
        <v>13.477</v>
      </c>
      <c r="C8" s="347">
        <v>131.851</v>
      </c>
      <c r="D8" s="346">
        <v>8.7829999999999995</v>
      </c>
    </row>
    <row r="9" spans="1:4" x14ac:dyDescent="0.25">
      <c r="A9" s="348">
        <v>44013</v>
      </c>
      <c r="B9" s="347">
        <v>13.015000000000001</v>
      </c>
      <c r="C9" s="347">
        <v>56.264000000000003</v>
      </c>
      <c r="D9" s="346">
        <v>3.323</v>
      </c>
    </row>
    <row r="10" spans="1:4" x14ac:dyDescent="0.25">
      <c r="A10" s="348">
        <v>44044</v>
      </c>
      <c r="B10" s="347">
        <v>10.35</v>
      </c>
      <c r="C10" s="347">
        <v>26.216999999999999</v>
      </c>
      <c r="D10" s="346">
        <v>1.5329999999999999</v>
      </c>
    </row>
    <row r="11" spans="1:4" x14ac:dyDescent="0.25">
      <c r="A11" s="348">
        <v>44075</v>
      </c>
      <c r="B11" s="347">
        <v>10.17</v>
      </c>
      <c r="C11" s="347">
        <v>24.06</v>
      </c>
      <c r="D11" s="346">
        <v>1.3660000000000001</v>
      </c>
    </row>
    <row r="12" spans="1:4" x14ac:dyDescent="0.25">
      <c r="A12" s="348">
        <v>44105</v>
      </c>
      <c r="B12" s="347">
        <v>12.781000000000001</v>
      </c>
      <c r="C12" s="347">
        <v>15.834</v>
      </c>
      <c r="D12" s="346">
        <v>0.23899999999999999</v>
      </c>
    </row>
    <row r="13" spans="1:4" x14ac:dyDescent="0.25">
      <c r="A13" s="348">
        <v>44136</v>
      </c>
      <c r="B13" s="347">
        <v>16.495000000000001</v>
      </c>
      <c r="C13" s="347">
        <v>23.692</v>
      </c>
      <c r="D13" s="346">
        <v>0.436</v>
      </c>
    </row>
    <row r="14" spans="1:4" x14ac:dyDescent="0.25">
      <c r="A14" s="348">
        <v>44166</v>
      </c>
      <c r="B14" s="347">
        <v>14.731</v>
      </c>
      <c r="C14" s="347">
        <v>20.608000000000001</v>
      </c>
      <c r="D14" s="346">
        <v>0.39900000000000002</v>
      </c>
    </row>
    <row r="15" spans="1:4" x14ac:dyDescent="0.25">
      <c r="A15" s="125"/>
      <c r="B15" s="125"/>
      <c r="C15" s="125"/>
      <c r="D15" s="125"/>
    </row>
    <row r="17" spans="5:5" x14ac:dyDescent="0.25">
      <c r="E17" s="345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6"/>
  <dimension ref="A1:G21"/>
  <sheetViews>
    <sheetView workbookViewId="0">
      <selection activeCell="A2" sqref="A2"/>
    </sheetView>
  </sheetViews>
  <sheetFormatPr defaultRowHeight="15" x14ac:dyDescent="0.25"/>
  <cols>
    <col min="1" max="6" width="15.7109375" style="117" customWidth="1"/>
  </cols>
  <sheetData>
    <row r="1" spans="1:7" x14ac:dyDescent="0.25">
      <c r="A1" s="95" t="s">
        <v>565</v>
      </c>
    </row>
    <row r="2" spans="1:7" x14ac:dyDescent="0.25">
      <c r="A2" s="131" t="s">
        <v>538</v>
      </c>
    </row>
    <row r="4" spans="1:7" x14ac:dyDescent="0.25">
      <c r="A4" s="362"/>
      <c r="B4" s="363" t="s">
        <v>416</v>
      </c>
      <c r="C4" s="363" t="s">
        <v>85</v>
      </c>
      <c r="D4" s="363" t="s">
        <v>82</v>
      </c>
      <c r="E4" s="363" t="s">
        <v>84</v>
      </c>
      <c r="F4" s="363" t="s">
        <v>81</v>
      </c>
      <c r="G4" s="363" t="s">
        <v>83</v>
      </c>
    </row>
    <row r="5" spans="1:7" x14ac:dyDescent="0.25">
      <c r="A5" s="360">
        <v>2017</v>
      </c>
      <c r="B5" s="361">
        <v>66.246870979303523</v>
      </c>
      <c r="C5" s="361">
        <v>63.332334173573898</v>
      </c>
      <c r="D5" s="361">
        <v>53.611364362947022</v>
      </c>
      <c r="E5" s="361">
        <v>56.840334827276678</v>
      </c>
      <c r="F5" s="361">
        <v>52.367419251791155</v>
      </c>
      <c r="G5" s="361">
        <v>50.847367542604012</v>
      </c>
    </row>
    <row r="6" spans="1:7" x14ac:dyDescent="0.25">
      <c r="A6" s="355">
        <v>2019</v>
      </c>
      <c r="B6" s="356">
        <v>67.38910177103638</v>
      </c>
      <c r="C6" s="356">
        <v>65.294979328941807</v>
      </c>
      <c r="D6" s="356">
        <v>55.689615670825262</v>
      </c>
      <c r="E6" s="356">
        <v>55.243356300469749</v>
      </c>
      <c r="F6" s="356">
        <v>54.142905226442743</v>
      </c>
      <c r="G6" s="356">
        <v>51.920926750732519</v>
      </c>
    </row>
    <row r="7" spans="1:7" x14ac:dyDescent="0.25">
      <c r="A7" s="355">
        <v>2020</v>
      </c>
      <c r="B7" s="356">
        <v>67.874506724692637</v>
      </c>
      <c r="C7" s="356">
        <v>66.536671353898598</v>
      </c>
      <c r="D7" s="356">
        <v>56.244456551269252</v>
      </c>
      <c r="E7" s="356">
        <v>55.812097696854295</v>
      </c>
      <c r="F7" s="356">
        <v>55.453393875870837</v>
      </c>
      <c r="G7" s="356">
        <v>52.95004760945551</v>
      </c>
    </row>
    <row r="8" spans="1:7" x14ac:dyDescent="0.25">
      <c r="A8" s="359"/>
      <c r="B8" s="359"/>
      <c r="C8" s="359"/>
      <c r="D8" s="359"/>
      <c r="E8" s="359"/>
      <c r="F8" s="359"/>
      <c r="G8" s="291"/>
    </row>
    <row r="9" spans="1:7" x14ac:dyDescent="0.25">
      <c r="A9" s="357"/>
      <c r="B9" s="357"/>
      <c r="C9" s="357"/>
      <c r="D9" s="357"/>
      <c r="E9" s="357"/>
      <c r="F9" s="357"/>
      <c r="G9" s="214"/>
    </row>
    <row r="10" spans="1:7" x14ac:dyDescent="0.25">
      <c r="A10" s="358"/>
      <c r="B10" s="358"/>
      <c r="C10" s="358"/>
      <c r="D10" s="358"/>
      <c r="E10" s="358"/>
      <c r="F10" s="358"/>
      <c r="G10" s="187"/>
    </row>
    <row r="11" spans="1:7" x14ac:dyDescent="0.25">
      <c r="A11" s="358"/>
      <c r="B11" s="358"/>
      <c r="C11" s="358"/>
      <c r="D11" s="358"/>
      <c r="E11" s="358"/>
      <c r="F11" s="358"/>
      <c r="G11" s="187"/>
    </row>
    <row r="21" spans="3:3" x14ac:dyDescent="0.25">
      <c r="C21" s="104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7"/>
  <dimension ref="A1:C8"/>
  <sheetViews>
    <sheetView workbookViewId="0">
      <selection activeCell="A6" sqref="A6"/>
    </sheetView>
  </sheetViews>
  <sheetFormatPr defaultRowHeight="15" x14ac:dyDescent="0.25"/>
  <cols>
    <col min="1" max="1" width="31.7109375" customWidth="1"/>
    <col min="2" max="2" width="30.7109375" customWidth="1"/>
    <col min="3" max="3" width="34" customWidth="1"/>
  </cols>
  <sheetData>
    <row r="1" spans="1:3" x14ac:dyDescent="0.25">
      <c r="A1" s="1" t="s">
        <v>512</v>
      </c>
    </row>
    <row r="2" spans="1:3" x14ac:dyDescent="0.25">
      <c r="A2" s="131" t="s">
        <v>538</v>
      </c>
    </row>
    <row r="4" spans="1:3" x14ac:dyDescent="0.25">
      <c r="A4" s="132"/>
      <c r="B4" s="132" t="s">
        <v>539</v>
      </c>
      <c r="C4" s="132" t="s">
        <v>540</v>
      </c>
    </row>
    <row r="5" spans="1:3" x14ac:dyDescent="0.25">
      <c r="A5" s="125" t="s">
        <v>81</v>
      </c>
      <c r="B5" s="125">
        <v>33.6</v>
      </c>
      <c r="C5" s="125">
        <v>30.8</v>
      </c>
    </row>
    <row r="6" spans="1:3" x14ac:dyDescent="0.25">
      <c r="A6" t="s">
        <v>84</v>
      </c>
      <c r="B6">
        <v>19.8</v>
      </c>
      <c r="C6">
        <v>30.6</v>
      </c>
    </row>
    <row r="7" spans="1:3" x14ac:dyDescent="0.25">
      <c r="A7" t="s">
        <v>85</v>
      </c>
      <c r="B7">
        <v>16.600000000000001</v>
      </c>
      <c r="C7">
        <v>29.7</v>
      </c>
    </row>
    <row r="8" spans="1:3" x14ac:dyDescent="0.25">
      <c r="A8" s="6" t="s">
        <v>82</v>
      </c>
      <c r="B8" s="6">
        <v>15.5</v>
      </c>
      <c r="C8" s="6">
        <v>31.2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8"/>
  <dimension ref="A1:B34"/>
  <sheetViews>
    <sheetView workbookViewId="0">
      <selection activeCell="B4" sqref="B4"/>
    </sheetView>
  </sheetViews>
  <sheetFormatPr defaultRowHeight="15" x14ac:dyDescent="0.25"/>
  <sheetData>
    <row r="1" spans="1:2" x14ac:dyDescent="0.25">
      <c r="A1" s="1" t="s">
        <v>592</v>
      </c>
    </row>
    <row r="2" spans="1:2" x14ac:dyDescent="0.25">
      <c r="A2" s="131" t="s">
        <v>538</v>
      </c>
    </row>
    <row r="4" spans="1:2" x14ac:dyDescent="0.25">
      <c r="A4" s="136" t="s">
        <v>589</v>
      </c>
      <c r="B4" s="371" t="s">
        <v>588</v>
      </c>
    </row>
    <row r="5" spans="1:2" x14ac:dyDescent="0.25">
      <c r="A5" s="370">
        <v>1991</v>
      </c>
      <c r="B5" s="370">
        <v>644</v>
      </c>
    </row>
    <row r="6" spans="1:2" x14ac:dyDescent="0.25">
      <c r="A6" s="369">
        <v>1992</v>
      </c>
      <c r="B6" s="368">
        <v>1448</v>
      </c>
    </row>
    <row r="7" spans="1:2" x14ac:dyDescent="0.25">
      <c r="A7" s="369">
        <v>1993</v>
      </c>
      <c r="B7" s="368">
        <v>2308</v>
      </c>
    </row>
    <row r="8" spans="1:2" x14ac:dyDescent="0.25">
      <c r="A8" s="369">
        <v>1994</v>
      </c>
      <c r="B8" s="368">
        <v>3039</v>
      </c>
    </row>
    <row r="9" spans="1:2" x14ac:dyDescent="0.25">
      <c r="A9" s="369">
        <v>1995</v>
      </c>
      <c r="B9" s="368">
        <v>3616</v>
      </c>
    </row>
    <row r="10" spans="1:2" x14ac:dyDescent="0.25">
      <c r="A10" s="369">
        <v>1996</v>
      </c>
      <c r="B10" s="368">
        <v>4507</v>
      </c>
    </row>
    <row r="11" spans="1:2" x14ac:dyDescent="0.25">
      <c r="A11" s="369">
        <v>1997</v>
      </c>
      <c r="B11" s="368">
        <v>5367</v>
      </c>
    </row>
    <row r="12" spans="1:2" x14ac:dyDescent="0.25">
      <c r="A12" s="369">
        <v>1998</v>
      </c>
      <c r="B12" s="368">
        <v>6452</v>
      </c>
    </row>
    <row r="13" spans="1:2" x14ac:dyDescent="0.25">
      <c r="A13" s="369">
        <v>1999</v>
      </c>
      <c r="B13" s="368">
        <v>6778</v>
      </c>
    </row>
    <row r="14" spans="1:2" x14ac:dyDescent="0.25">
      <c r="A14" s="369">
        <v>2000</v>
      </c>
      <c r="B14" s="368">
        <v>7379</v>
      </c>
    </row>
    <row r="15" spans="1:2" x14ac:dyDescent="0.25">
      <c r="A15" s="369">
        <v>2001</v>
      </c>
      <c r="B15" s="368">
        <v>7854</v>
      </c>
    </row>
    <row r="16" spans="1:2" x14ac:dyDescent="0.25">
      <c r="A16" s="369">
        <v>2002</v>
      </c>
      <c r="B16" s="368">
        <v>8424</v>
      </c>
    </row>
    <row r="17" spans="1:2" x14ac:dyDescent="0.25">
      <c r="A17" s="369">
        <v>2003</v>
      </c>
      <c r="B17" s="368">
        <v>9104</v>
      </c>
    </row>
    <row r="18" spans="1:2" x14ac:dyDescent="0.25">
      <c r="A18" s="369">
        <v>2004</v>
      </c>
      <c r="B18" s="368">
        <v>9946</v>
      </c>
    </row>
    <row r="19" spans="1:2" x14ac:dyDescent="0.25">
      <c r="A19" s="369">
        <v>2005</v>
      </c>
      <c r="B19" s="368">
        <v>10408</v>
      </c>
    </row>
    <row r="20" spans="1:2" x14ac:dyDescent="0.25">
      <c r="A20" s="369">
        <v>2006</v>
      </c>
      <c r="B20" s="368">
        <v>10652</v>
      </c>
    </row>
    <row r="21" spans="1:2" x14ac:dyDescent="0.25">
      <c r="A21" s="369">
        <v>2007</v>
      </c>
      <c r="B21" s="368">
        <v>10086</v>
      </c>
    </row>
    <row r="22" spans="1:2" x14ac:dyDescent="0.25">
      <c r="A22" s="369">
        <v>2008</v>
      </c>
      <c r="B22" s="368">
        <v>9663</v>
      </c>
    </row>
    <row r="23" spans="1:2" x14ac:dyDescent="0.25">
      <c r="A23" s="369">
        <v>2009</v>
      </c>
      <c r="B23" s="368">
        <v>10145</v>
      </c>
    </row>
    <row r="24" spans="1:2" x14ac:dyDescent="0.25">
      <c r="A24" s="369">
        <v>2010</v>
      </c>
      <c r="B24" s="368">
        <v>11240</v>
      </c>
    </row>
    <row r="25" spans="1:2" x14ac:dyDescent="0.25">
      <c r="A25" s="369">
        <v>2011</v>
      </c>
      <c r="B25" s="368">
        <v>11111</v>
      </c>
    </row>
    <row r="26" spans="1:2" x14ac:dyDescent="0.25">
      <c r="A26" s="369">
        <v>2012</v>
      </c>
      <c r="B26" s="368">
        <v>10006</v>
      </c>
    </row>
    <row r="27" spans="1:2" x14ac:dyDescent="0.25">
      <c r="A27" s="369">
        <v>2013</v>
      </c>
      <c r="B27" s="368">
        <v>10009</v>
      </c>
    </row>
    <row r="28" spans="1:2" x14ac:dyDescent="0.25">
      <c r="A28" s="369">
        <v>2014</v>
      </c>
      <c r="B28" s="368">
        <v>9071</v>
      </c>
    </row>
    <row r="29" spans="1:2" x14ac:dyDescent="0.25">
      <c r="A29" s="369">
        <v>2015</v>
      </c>
      <c r="B29" s="368">
        <v>8220</v>
      </c>
    </row>
    <row r="30" spans="1:2" x14ac:dyDescent="0.25">
      <c r="A30" s="369">
        <v>2016</v>
      </c>
      <c r="B30" s="368">
        <v>7404</v>
      </c>
    </row>
    <row r="31" spans="1:2" x14ac:dyDescent="0.25">
      <c r="A31" s="369">
        <v>2017</v>
      </c>
      <c r="B31" s="368">
        <v>7674</v>
      </c>
    </row>
    <row r="32" spans="1:2" x14ac:dyDescent="0.25">
      <c r="A32" s="369">
        <v>2018</v>
      </c>
      <c r="B32" s="368">
        <v>6071</v>
      </c>
    </row>
    <row r="33" spans="1:2" x14ac:dyDescent="0.25">
      <c r="A33" s="369">
        <v>2019</v>
      </c>
      <c r="B33" s="368">
        <v>6600</v>
      </c>
    </row>
    <row r="34" spans="1:2" x14ac:dyDescent="0.25">
      <c r="A34" s="125"/>
      <c r="B34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9"/>
  <dimension ref="A1:B10"/>
  <sheetViews>
    <sheetView workbookViewId="0">
      <selection activeCell="A2" sqref="A2"/>
    </sheetView>
  </sheetViews>
  <sheetFormatPr defaultRowHeight="15" x14ac:dyDescent="0.25"/>
  <cols>
    <col min="2" max="2" width="45" bestFit="1" customWidth="1"/>
  </cols>
  <sheetData>
    <row r="1" spans="1:2" x14ac:dyDescent="0.25">
      <c r="A1" s="224" t="s">
        <v>593</v>
      </c>
    </row>
    <row r="2" spans="1:2" x14ac:dyDescent="0.25">
      <c r="A2" s="131" t="s">
        <v>538</v>
      </c>
    </row>
    <row r="4" spans="1:2" x14ac:dyDescent="0.25">
      <c r="A4" s="136" t="s">
        <v>545</v>
      </c>
      <c r="B4" s="136" t="s">
        <v>591</v>
      </c>
    </row>
    <row r="5" spans="1:2" x14ac:dyDescent="0.25">
      <c r="A5" s="125" t="s">
        <v>82</v>
      </c>
      <c r="B5" s="125">
        <v>70</v>
      </c>
    </row>
    <row r="6" spans="1:2" x14ac:dyDescent="0.25">
      <c r="A6" t="s">
        <v>83</v>
      </c>
      <c r="B6">
        <v>6</v>
      </c>
    </row>
    <row r="7" spans="1:2" x14ac:dyDescent="0.25">
      <c r="A7" t="s">
        <v>590</v>
      </c>
      <c r="B7">
        <v>5</v>
      </c>
    </row>
    <row r="8" spans="1:2" x14ac:dyDescent="0.25">
      <c r="A8" t="s">
        <v>217</v>
      </c>
      <c r="B8">
        <v>4</v>
      </c>
    </row>
    <row r="9" spans="1:2" x14ac:dyDescent="0.25">
      <c r="A9" t="s">
        <v>85</v>
      </c>
      <c r="B9">
        <v>3</v>
      </c>
    </row>
    <row r="10" spans="1:2" x14ac:dyDescent="0.25">
      <c r="A10" s="125"/>
      <c r="B10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/>
  <dimension ref="A1:B9"/>
  <sheetViews>
    <sheetView workbookViewId="0">
      <selection activeCell="A2" sqref="A2"/>
    </sheetView>
  </sheetViews>
  <sheetFormatPr defaultRowHeight="15" x14ac:dyDescent="0.25"/>
  <sheetData>
    <row r="1" spans="1:2" x14ac:dyDescent="0.25">
      <c r="A1" s="19" t="s">
        <v>99</v>
      </c>
    </row>
    <row r="2" spans="1:2" x14ac:dyDescent="0.25">
      <c r="A2" s="131" t="s">
        <v>538</v>
      </c>
    </row>
    <row r="4" spans="1:2" x14ac:dyDescent="0.25">
      <c r="A4" s="140"/>
      <c r="B4" s="140" t="s">
        <v>100</v>
      </c>
    </row>
    <row r="5" spans="1:2" x14ac:dyDescent="0.25">
      <c r="A5" s="128" t="s">
        <v>81</v>
      </c>
      <c r="B5" s="141">
        <v>57</v>
      </c>
    </row>
    <row r="6" spans="1:2" x14ac:dyDescent="0.25">
      <c r="A6" s="128" t="s">
        <v>83</v>
      </c>
      <c r="B6" s="141">
        <v>47</v>
      </c>
    </row>
    <row r="7" spans="1:2" x14ac:dyDescent="0.25">
      <c r="A7" s="128" t="s">
        <v>84</v>
      </c>
      <c r="B7" s="128">
        <v>39</v>
      </c>
    </row>
    <row r="8" spans="1:2" x14ac:dyDescent="0.25">
      <c r="A8" s="128" t="s">
        <v>82</v>
      </c>
      <c r="B8" s="141">
        <v>33</v>
      </c>
    </row>
    <row r="9" spans="1:2" x14ac:dyDescent="0.25">
      <c r="A9" s="6" t="s">
        <v>85</v>
      </c>
      <c r="B9" s="6">
        <v>16</v>
      </c>
    </row>
  </sheetData>
  <sortState ref="A5:B9">
    <sortCondition descending="1" ref="B4:B8"/>
  </sortState>
  <hyperlinks>
    <hyperlink ref="A2" location="Contents!A1" display="Back to contents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0"/>
  <dimension ref="A1:B9"/>
  <sheetViews>
    <sheetView workbookViewId="0">
      <selection activeCell="A2" sqref="A2"/>
    </sheetView>
  </sheetViews>
  <sheetFormatPr defaultRowHeight="15" x14ac:dyDescent="0.25"/>
  <cols>
    <col min="1" max="1" width="59.85546875" bestFit="1" customWidth="1"/>
    <col min="2" max="2" width="23.140625" bestFit="1" customWidth="1"/>
  </cols>
  <sheetData>
    <row r="1" spans="1:2" x14ac:dyDescent="0.25">
      <c r="A1" s="1" t="s">
        <v>596</v>
      </c>
    </row>
    <row r="2" spans="1:2" x14ac:dyDescent="0.25">
      <c r="A2" s="131" t="s">
        <v>538</v>
      </c>
    </row>
    <row r="4" spans="1:2" x14ac:dyDescent="0.25">
      <c r="A4" s="126" t="s">
        <v>595</v>
      </c>
      <c r="B4" s="126" t="s">
        <v>594</v>
      </c>
    </row>
    <row r="5" spans="1:2" x14ac:dyDescent="0.25">
      <c r="A5" s="125" t="s">
        <v>85</v>
      </c>
      <c r="B5" s="125">
        <v>17</v>
      </c>
    </row>
    <row r="6" spans="1:2" x14ac:dyDescent="0.25">
      <c r="A6" t="s">
        <v>82</v>
      </c>
      <c r="B6">
        <v>13</v>
      </c>
    </row>
    <row r="7" spans="1:2" x14ac:dyDescent="0.25">
      <c r="A7" t="s">
        <v>83</v>
      </c>
      <c r="B7">
        <v>10</v>
      </c>
    </row>
    <row r="8" spans="1:2" x14ac:dyDescent="0.25">
      <c r="A8" t="s">
        <v>81</v>
      </c>
      <c r="B8">
        <v>7</v>
      </c>
    </row>
    <row r="9" spans="1:2" x14ac:dyDescent="0.25">
      <c r="A9" s="125"/>
      <c r="B9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1"/>
  <dimension ref="A1:E11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76" t="s">
        <v>598</v>
      </c>
    </row>
    <row r="2" spans="1:5" x14ac:dyDescent="0.25">
      <c r="A2" s="131" t="s">
        <v>538</v>
      </c>
    </row>
    <row r="4" spans="1:5" x14ac:dyDescent="0.25">
      <c r="A4" s="376"/>
      <c r="B4" s="375" t="s">
        <v>292</v>
      </c>
      <c r="C4" s="375" t="s">
        <v>295</v>
      </c>
      <c r="D4" s="375" t="s">
        <v>303</v>
      </c>
      <c r="E4" s="375" t="s">
        <v>597</v>
      </c>
    </row>
    <row r="5" spans="1:5" x14ac:dyDescent="0.25">
      <c r="A5" s="374" t="s">
        <v>85</v>
      </c>
      <c r="B5" s="144">
        <v>35.867476004294311</v>
      </c>
      <c r="C5" s="144">
        <v>51.737002796499695</v>
      </c>
      <c r="D5" s="144">
        <v>12.395521199205998</v>
      </c>
      <c r="E5" s="144">
        <v>19.543925470814919</v>
      </c>
    </row>
    <row r="6" spans="1:5" x14ac:dyDescent="0.25">
      <c r="A6" s="373" t="s">
        <v>82</v>
      </c>
      <c r="B6" s="75">
        <v>24.652024396751905</v>
      </c>
      <c r="C6" s="75">
        <v>70.758519769026691</v>
      </c>
      <c r="D6" s="75">
        <v>4.5894558342214014</v>
      </c>
      <c r="E6" s="75">
        <v>18.423541714461805</v>
      </c>
    </row>
    <row r="7" spans="1:5" x14ac:dyDescent="0.25">
      <c r="A7" s="373" t="s">
        <v>157</v>
      </c>
      <c r="B7" s="75">
        <v>34.500955199614005</v>
      </c>
      <c r="C7" s="75">
        <v>48.284578949401066</v>
      </c>
      <c r="D7" s="75">
        <v>17.214465850984926</v>
      </c>
      <c r="E7" s="75">
        <v>27.803586110596111</v>
      </c>
    </row>
    <row r="8" spans="1:5" x14ac:dyDescent="0.25">
      <c r="A8" s="373" t="s">
        <v>83</v>
      </c>
      <c r="B8" s="75">
        <v>27.558898655132008</v>
      </c>
      <c r="C8" s="75">
        <v>61.265143379792534</v>
      </c>
      <c r="D8" s="75">
        <v>11.175957965075455</v>
      </c>
      <c r="E8" s="75">
        <v>24.272494646418341</v>
      </c>
    </row>
    <row r="9" spans="1:5" x14ac:dyDescent="0.25">
      <c r="A9" s="373" t="s">
        <v>84</v>
      </c>
      <c r="B9" s="75">
        <v>36.382393353173256</v>
      </c>
      <c r="C9" s="75">
        <v>58.717793746912314</v>
      </c>
      <c r="D9" s="75">
        <v>4.8998128999144193</v>
      </c>
      <c r="E9" s="75">
        <v>27.209889157423834</v>
      </c>
    </row>
    <row r="10" spans="1:5" x14ac:dyDescent="0.25">
      <c r="A10" s="372" t="s">
        <v>81</v>
      </c>
      <c r="B10" s="75">
        <v>27.493736828635868</v>
      </c>
      <c r="C10" s="75">
        <v>68.106778387289353</v>
      </c>
      <c r="D10" s="75">
        <v>4.3994847840747795</v>
      </c>
      <c r="E10" s="75">
        <v>20.098379893937107</v>
      </c>
    </row>
    <row r="11" spans="1:5" x14ac:dyDescent="0.25">
      <c r="A11" s="125"/>
      <c r="B11" s="125"/>
      <c r="C11" s="125"/>
      <c r="D11" s="125"/>
      <c r="E11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2"/>
  <dimension ref="A1:D17"/>
  <sheetViews>
    <sheetView workbookViewId="0">
      <selection activeCell="A2" sqref="A2"/>
    </sheetView>
  </sheetViews>
  <sheetFormatPr defaultRowHeight="15" x14ac:dyDescent="0.25"/>
  <sheetData>
    <row r="1" spans="1:4" x14ac:dyDescent="0.25">
      <c r="A1" s="1" t="s">
        <v>599</v>
      </c>
    </row>
    <row r="2" spans="1:4" x14ac:dyDescent="0.25">
      <c r="A2" s="131" t="s">
        <v>538</v>
      </c>
    </row>
    <row r="4" spans="1:4" x14ac:dyDescent="0.25">
      <c r="A4" s="126"/>
      <c r="B4" s="126" t="s">
        <v>303</v>
      </c>
      <c r="C4" s="126" t="s">
        <v>295</v>
      </c>
      <c r="D4" s="126" t="s">
        <v>292</v>
      </c>
    </row>
    <row r="5" spans="1:4" x14ac:dyDescent="0.25">
      <c r="A5" s="125">
        <v>2008</v>
      </c>
      <c r="B5" s="125">
        <v>109900</v>
      </c>
      <c r="C5" s="125">
        <v>1917000</v>
      </c>
      <c r="D5" s="125">
        <v>406800</v>
      </c>
    </row>
    <row r="6" spans="1:4" x14ac:dyDescent="0.25">
      <c r="A6">
        <v>2009</v>
      </c>
      <c r="B6">
        <v>92800</v>
      </c>
      <c r="C6">
        <v>1846100</v>
      </c>
      <c r="D6">
        <v>427500</v>
      </c>
    </row>
    <row r="7" spans="1:4" x14ac:dyDescent="0.25">
      <c r="A7">
        <v>2010</v>
      </c>
      <c r="B7">
        <v>91600</v>
      </c>
      <c r="C7">
        <v>1760100</v>
      </c>
      <c r="D7">
        <v>465800</v>
      </c>
    </row>
    <row r="8" spans="1:4" x14ac:dyDescent="0.25">
      <c r="A8">
        <v>2011</v>
      </c>
      <c r="B8">
        <v>90700</v>
      </c>
      <c r="C8">
        <v>1731400</v>
      </c>
      <c r="D8">
        <v>493300</v>
      </c>
    </row>
    <row r="9" spans="1:4" x14ac:dyDescent="0.25">
      <c r="A9">
        <v>2012</v>
      </c>
      <c r="B9">
        <v>87700</v>
      </c>
      <c r="C9">
        <v>1742000</v>
      </c>
      <c r="D9">
        <v>499200</v>
      </c>
    </row>
    <row r="10" spans="1:4" x14ac:dyDescent="0.25">
      <c r="A10">
        <v>2013</v>
      </c>
      <c r="B10">
        <v>91400</v>
      </c>
      <c r="C10">
        <v>1721300</v>
      </c>
      <c r="D10">
        <v>516500</v>
      </c>
    </row>
    <row r="11" spans="1:4" x14ac:dyDescent="0.25">
      <c r="A11">
        <v>2014</v>
      </c>
      <c r="B11">
        <v>105000</v>
      </c>
      <c r="C11">
        <v>1725200</v>
      </c>
      <c r="D11">
        <v>532800</v>
      </c>
    </row>
    <row r="12" spans="1:4" x14ac:dyDescent="0.25">
      <c r="A12">
        <v>2015</v>
      </c>
      <c r="B12">
        <v>103400</v>
      </c>
      <c r="C12">
        <v>1759000</v>
      </c>
      <c r="D12">
        <v>561600</v>
      </c>
    </row>
    <row r="13" spans="1:4" x14ac:dyDescent="0.25">
      <c r="A13">
        <v>2016</v>
      </c>
      <c r="B13">
        <v>108300</v>
      </c>
      <c r="C13">
        <v>1795200</v>
      </c>
      <c r="D13">
        <v>588600</v>
      </c>
    </row>
    <row r="14" spans="1:4" x14ac:dyDescent="0.25">
      <c r="A14">
        <v>2017</v>
      </c>
      <c r="B14">
        <v>121000</v>
      </c>
      <c r="C14">
        <v>1783000</v>
      </c>
      <c r="D14">
        <v>626700</v>
      </c>
    </row>
    <row r="15" spans="1:4" x14ac:dyDescent="0.25">
      <c r="A15">
        <v>2018</v>
      </c>
      <c r="B15">
        <v>115700</v>
      </c>
      <c r="C15">
        <v>1782900</v>
      </c>
      <c r="D15">
        <v>668200</v>
      </c>
    </row>
    <row r="16" spans="1:4" x14ac:dyDescent="0.25">
      <c r="A16">
        <v>2019</v>
      </c>
      <c r="B16">
        <v>113700</v>
      </c>
      <c r="C16">
        <v>1759600</v>
      </c>
      <c r="D16">
        <v>710300</v>
      </c>
    </row>
    <row r="17" spans="1:4" x14ac:dyDescent="0.25">
      <c r="A17" s="125"/>
      <c r="B17" s="125"/>
      <c r="C17" s="125"/>
      <c r="D17" s="125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3"/>
  <dimension ref="A1:I15"/>
  <sheetViews>
    <sheetView workbookViewId="0">
      <selection activeCell="A4" sqref="A4:I15"/>
    </sheetView>
  </sheetViews>
  <sheetFormatPr defaultRowHeight="15" x14ac:dyDescent="0.25"/>
  <sheetData>
    <row r="1" spans="1:9" x14ac:dyDescent="0.25">
      <c r="A1" s="1" t="s">
        <v>611</v>
      </c>
    </row>
    <row r="2" spans="1:9" x14ac:dyDescent="0.25">
      <c r="A2" s="131" t="s">
        <v>538</v>
      </c>
    </row>
    <row r="4" spans="1:9" x14ac:dyDescent="0.25">
      <c r="A4" s="505"/>
      <c r="B4" s="504" t="s">
        <v>589</v>
      </c>
      <c r="C4" s="504" t="s">
        <v>610</v>
      </c>
      <c r="D4" s="504" t="s">
        <v>609</v>
      </c>
      <c r="E4" s="504" t="s">
        <v>608</v>
      </c>
      <c r="F4" s="504" t="s">
        <v>607</v>
      </c>
      <c r="G4" s="504" t="s">
        <v>606</v>
      </c>
      <c r="H4" s="504" t="s">
        <v>605</v>
      </c>
      <c r="I4" s="504" t="s">
        <v>238</v>
      </c>
    </row>
    <row r="5" spans="1:9" x14ac:dyDescent="0.25">
      <c r="A5" s="506" t="s">
        <v>604</v>
      </c>
      <c r="B5" s="507">
        <v>2016</v>
      </c>
      <c r="C5" s="508">
        <v>0.5</v>
      </c>
      <c r="D5" s="508">
        <v>5.4</v>
      </c>
      <c r="E5" s="508">
        <v>16.399999999999999</v>
      </c>
      <c r="F5" s="508">
        <v>5.9</v>
      </c>
      <c r="G5" s="508">
        <v>3.6</v>
      </c>
      <c r="H5" s="508">
        <v>32.200000000000003</v>
      </c>
      <c r="I5" s="508">
        <v>64</v>
      </c>
    </row>
    <row r="6" spans="1:9" x14ac:dyDescent="0.25">
      <c r="A6" s="509"/>
      <c r="B6" s="510">
        <v>2020</v>
      </c>
      <c r="C6" s="511">
        <v>0.3</v>
      </c>
      <c r="D6" s="511">
        <v>8</v>
      </c>
      <c r="E6" s="511">
        <v>12.8</v>
      </c>
      <c r="F6" s="511">
        <v>3.7</v>
      </c>
      <c r="G6" s="511">
        <v>1.4</v>
      </c>
      <c r="H6" s="511">
        <v>26.3</v>
      </c>
      <c r="I6" s="511">
        <v>52.5</v>
      </c>
    </row>
    <row r="7" spans="1:9" x14ac:dyDescent="0.25">
      <c r="A7" s="509" t="s">
        <v>603</v>
      </c>
      <c r="B7" s="510">
        <v>2016</v>
      </c>
      <c r="C7" s="511">
        <v>21.8</v>
      </c>
      <c r="D7" s="511">
        <v>85.4</v>
      </c>
      <c r="E7" s="511">
        <v>91.8</v>
      </c>
      <c r="F7" s="511">
        <v>65</v>
      </c>
      <c r="G7" s="511">
        <v>15.1</v>
      </c>
      <c r="H7" s="511">
        <v>45.2</v>
      </c>
      <c r="I7" s="511">
        <v>324.3</v>
      </c>
    </row>
    <row r="8" spans="1:9" x14ac:dyDescent="0.25">
      <c r="A8" s="509"/>
      <c r="B8" s="510">
        <v>2020</v>
      </c>
      <c r="C8" s="511">
        <v>18.399999999999999</v>
      </c>
      <c r="D8" s="511">
        <v>111.5</v>
      </c>
      <c r="E8" s="511">
        <v>99.8</v>
      </c>
      <c r="F8" s="511">
        <v>65.8</v>
      </c>
      <c r="G8" s="511">
        <v>10.7</v>
      </c>
      <c r="H8" s="511">
        <v>58.4</v>
      </c>
      <c r="I8" s="511">
        <v>364.6</v>
      </c>
    </row>
    <row r="9" spans="1:9" x14ac:dyDescent="0.25">
      <c r="A9" s="509" t="s">
        <v>602</v>
      </c>
      <c r="B9" s="510">
        <v>2016</v>
      </c>
      <c r="C9" s="511">
        <v>24.6</v>
      </c>
      <c r="D9" s="511">
        <v>83.4</v>
      </c>
      <c r="E9" s="511">
        <v>122.6</v>
      </c>
      <c r="F9" s="511">
        <v>32.9</v>
      </c>
      <c r="G9" s="511">
        <v>7.2</v>
      </c>
      <c r="H9" s="511">
        <v>19.7</v>
      </c>
      <c r="I9" s="511">
        <v>290.39999999999998</v>
      </c>
    </row>
    <row r="10" spans="1:9" x14ac:dyDescent="0.25">
      <c r="A10" s="509"/>
      <c r="B10" s="510">
        <v>2020</v>
      </c>
      <c r="C10" s="511">
        <v>33.5</v>
      </c>
      <c r="D10" s="511">
        <v>107.4</v>
      </c>
      <c r="E10" s="511">
        <v>115.9</v>
      </c>
      <c r="F10" s="511">
        <v>44.8</v>
      </c>
      <c r="G10" s="511">
        <v>7.5</v>
      </c>
      <c r="H10" s="511">
        <v>29.7</v>
      </c>
      <c r="I10" s="511">
        <v>338.8</v>
      </c>
    </row>
    <row r="11" spans="1:9" x14ac:dyDescent="0.25">
      <c r="A11" s="509" t="s">
        <v>601</v>
      </c>
      <c r="B11" s="510">
        <v>2016</v>
      </c>
      <c r="C11" s="511">
        <v>22.5</v>
      </c>
      <c r="D11" s="511">
        <v>107</v>
      </c>
      <c r="E11" s="511">
        <v>149.9</v>
      </c>
      <c r="F11" s="511">
        <v>27.3</v>
      </c>
      <c r="G11" s="511">
        <v>6.6</v>
      </c>
      <c r="H11" s="511">
        <v>32</v>
      </c>
      <c r="I11" s="511">
        <v>345.3</v>
      </c>
    </row>
    <row r="12" spans="1:9" x14ac:dyDescent="0.25">
      <c r="A12" s="509"/>
      <c r="B12" s="510">
        <v>2020</v>
      </c>
      <c r="C12" s="511">
        <v>30.9</v>
      </c>
      <c r="D12" s="511">
        <v>130.19999999999999</v>
      </c>
      <c r="E12" s="511">
        <v>162.6</v>
      </c>
      <c r="F12" s="511">
        <v>45.8</v>
      </c>
      <c r="G12" s="511">
        <v>3.7</v>
      </c>
      <c r="H12" s="511">
        <v>36.700000000000003</v>
      </c>
      <c r="I12" s="511">
        <v>409.9</v>
      </c>
    </row>
    <row r="13" spans="1:9" x14ac:dyDescent="0.25">
      <c r="A13" s="509" t="s">
        <v>600</v>
      </c>
      <c r="B13" s="510">
        <v>2016</v>
      </c>
      <c r="C13" s="511">
        <v>0.7</v>
      </c>
      <c r="D13" s="511">
        <v>4.9000000000000004</v>
      </c>
      <c r="E13" s="511">
        <v>2.5</v>
      </c>
      <c r="F13" s="511">
        <v>1.4</v>
      </c>
      <c r="G13" s="511">
        <v>0.2</v>
      </c>
      <c r="H13" s="511">
        <v>78.3</v>
      </c>
      <c r="I13" s="511">
        <v>88</v>
      </c>
    </row>
    <row r="14" spans="1:9" x14ac:dyDescent="0.25">
      <c r="A14" s="509"/>
      <c r="B14" s="510">
        <v>2020</v>
      </c>
      <c r="C14" s="511">
        <v>2.2000000000000002</v>
      </c>
      <c r="D14" s="511">
        <v>7.9</v>
      </c>
      <c r="E14" s="511">
        <v>8.9</v>
      </c>
      <c r="F14" s="511">
        <v>2.6</v>
      </c>
      <c r="G14" s="511">
        <v>0.2</v>
      </c>
      <c r="H14" s="511">
        <v>106.5</v>
      </c>
      <c r="I14" s="511">
        <v>128.30000000000001</v>
      </c>
    </row>
    <row r="15" spans="1:9" x14ac:dyDescent="0.25">
      <c r="A15" s="305"/>
      <c r="B15" s="305"/>
      <c r="C15" s="305"/>
      <c r="D15" s="305"/>
      <c r="E15" s="305"/>
      <c r="F15" s="305"/>
      <c r="G15" s="305"/>
      <c r="H15" s="305"/>
      <c r="I15" s="30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4"/>
  <dimension ref="A1:E35"/>
  <sheetViews>
    <sheetView workbookViewId="0"/>
  </sheetViews>
  <sheetFormatPr defaultRowHeight="15" x14ac:dyDescent="0.25"/>
  <sheetData>
    <row r="1" spans="1:5" x14ac:dyDescent="0.25">
      <c r="A1" s="19" t="s">
        <v>2185</v>
      </c>
    </row>
    <row r="2" spans="1:5" x14ac:dyDescent="0.25">
      <c r="A2" s="131" t="s">
        <v>538</v>
      </c>
    </row>
    <row r="4" spans="1:5" x14ac:dyDescent="0.25">
      <c r="A4" s="375"/>
      <c r="B4" s="375" t="s">
        <v>292</v>
      </c>
      <c r="C4" s="375" t="s">
        <v>295</v>
      </c>
      <c r="D4" s="375" t="s">
        <v>303</v>
      </c>
      <c r="E4" s="375" t="s">
        <v>597</v>
      </c>
    </row>
    <row r="5" spans="1:5" x14ac:dyDescent="0.25">
      <c r="A5" s="125" t="s">
        <v>238</v>
      </c>
      <c r="B5" s="133">
        <v>27.4937368286359</v>
      </c>
      <c r="C5" s="133">
        <v>68.106778387289296</v>
      </c>
      <c r="D5" s="133">
        <v>4.3994847840747804</v>
      </c>
      <c r="E5" s="133">
        <v>20.0983798939371</v>
      </c>
    </row>
    <row r="6" spans="1:5" x14ac:dyDescent="0.25">
      <c r="A6" t="s">
        <v>2184</v>
      </c>
      <c r="B6" s="2">
        <v>14.181859175494901</v>
      </c>
      <c r="C6" s="2">
        <v>81.189525936607296</v>
      </c>
      <c r="D6" s="2">
        <v>4.6286148878977702</v>
      </c>
      <c r="E6" s="2">
        <v>8.88060306027546</v>
      </c>
    </row>
    <row r="7" spans="1:5" x14ac:dyDescent="0.25">
      <c r="A7" t="s">
        <v>634</v>
      </c>
      <c r="B7" s="2">
        <v>35.850940505661896</v>
      </c>
      <c r="C7" s="2">
        <v>60.411113924838197</v>
      </c>
      <c r="D7" s="2">
        <v>3.7379455694999097</v>
      </c>
      <c r="E7" s="2">
        <v>27.575702502532501</v>
      </c>
    </row>
    <row r="8" spans="1:5" x14ac:dyDescent="0.25">
      <c r="A8" s="75" t="s">
        <v>243</v>
      </c>
      <c r="B8" s="377">
        <v>14.504025678657101</v>
      </c>
      <c r="C8" s="377">
        <v>74.696130079227203</v>
      </c>
      <c r="D8" s="377">
        <v>10.7998442421157</v>
      </c>
      <c r="E8" s="377">
        <v>8.1646472866047493</v>
      </c>
    </row>
    <row r="9" spans="1:5" x14ac:dyDescent="0.25">
      <c r="A9" s="75" t="s">
        <v>633</v>
      </c>
      <c r="B9" s="377">
        <v>7.9155758948680903</v>
      </c>
      <c r="C9" s="377">
        <v>91.144148775076189</v>
      </c>
      <c r="D9" s="377">
        <v>0.94027533005574293</v>
      </c>
      <c r="E9" s="377">
        <v>11.084169383992599</v>
      </c>
    </row>
    <row r="10" spans="1:5" x14ac:dyDescent="0.25">
      <c r="A10" s="75" t="s">
        <v>632</v>
      </c>
      <c r="B10" s="377">
        <v>11.9400348901088</v>
      </c>
      <c r="C10" s="377">
        <v>83.278013743671991</v>
      </c>
      <c r="D10" s="377">
        <v>4.7819513662192401</v>
      </c>
      <c r="E10" s="377">
        <v>6.6847224249083599</v>
      </c>
    </row>
    <row r="11" spans="1:5" x14ac:dyDescent="0.25">
      <c r="A11" s="75" t="s">
        <v>631</v>
      </c>
      <c r="B11" s="377">
        <v>5.1168655634528095</v>
      </c>
      <c r="C11" s="377">
        <v>85.6073571606576</v>
      </c>
      <c r="D11" s="377">
        <v>9.2757772758896095</v>
      </c>
      <c r="E11" s="377">
        <v>4.9060686924251202</v>
      </c>
    </row>
    <row r="12" spans="1:5" x14ac:dyDescent="0.25">
      <c r="A12" s="75" t="s">
        <v>630</v>
      </c>
      <c r="B12" s="377">
        <v>13.465183716546999</v>
      </c>
      <c r="C12" s="377">
        <v>79.816119151183102</v>
      </c>
      <c r="D12" s="377">
        <v>6.7186971322699005</v>
      </c>
      <c r="E12" s="377">
        <v>6.5618005543072702</v>
      </c>
    </row>
    <row r="13" spans="1:5" x14ac:dyDescent="0.25">
      <c r="A13" s="75" t="s">
        <v>629</v>
      </c>
      <c r="B13" s="377">
        <v>28.594549769702986</v>
      </c>
      <c r="C13" s="377">
        <v>69.767142872934741</v>
      </c>
      <c r="D13" s="377">
        <v>1.6383073573622269</v>
      </c>
      <c r="E13" s="377">
        <v>13.983769477226693</v>
      </c>
    </row>
    <row r="14" spans="1:5" x14ac:dyDescent="0.25">
      <c r="A14" s="75" t="s">
        <v>628</v>
      </c>
      <c r="B14" s="377">
        <v>9.1314604081227007</v>
      </c>
      <c r="C14" s="377">
        <v>87.148836962635698</v>
      </c>
      <c r="D14" s="377">
        <v>3.7197026292415698</v>
      </c>
      <c r="E14" s="377">
        <v>12.970385518358901</v>
      </c>
    </row>
    <row r="15" spans="1:5" x14ac:dyDescent="0.25">
      <c r="A15" s="75" t="s">
        <v>627</v>
      </c>
      <c r="B15" s="377">
        <v>10.206271295948302</v>
      </c>
      <c r="C15" s="377">
        <v>81.634091696330501</v>
      </c>
      <c r="D15" s="377">
        <v>8.1596370077211997</v>
      </c>
      <c r="E15" s="377">
        <v>8.3653762464874504</v>
      </c>
    </row>
    <row r="16" spans="1:5" x14ac:dyDescent="0.25">
      <c r="A16" s="75" t="s">
        <v>145</v>
      </c>
      <c r="B16" s="377">
        <v>15.7601642125911</v>
      </c>
      <c r="C16" s="377">
        <v>80.829797824115303</v>
      </c>
      <c r="D16" s="377">
        <v>3.41003796329356</v>
      </c>
      <c r="E16" s="377">
        <v>9.3047636893283698</v>
      </c>
    </row>
    <row r="17" spans="1:5" x14ac:dyDescent="0.25">
      <c r="A17" s="75" t="s">
        <v>626</v>
      </c>
      <c r="B17" s="377">
        <v>13.003252226780701</v>
      </c>
      <c r="C17" s="377">
        <v>83.536996060062691</v>
      </c>
      <c r="D17" s="377">
        <v>3.4597517131566597</v>
      </c>
      <c r="E17" s="377">
        <v>6.6895243508185001</v>
      </c>
    </row>
    <row r="18" spans="1:5" x14ac:dyDescent="0.25">
      <c r="A18" s="75" t="s">
        <v>625</v>
      </c>
      <c r="B18" s="377">
        <v>20.470293834427501</v>
      </c>
      <c r="C18" s="377">
        <v>74.281727621940092</v>
      </c>
      <c r="D18" s="377">
        <v>5.2479785436323301</v>
      </c>
      <c r="E18" s="377">
        <v>10.4648202540496</v>
      </c>
    </row>
    <row r="19" spans="1:5" x14ac:dyDescent="0.25">
      <c r="A19" s="75" t="s">
        <v>143</v>
      </c>
      <c r="B19" s="377">
        <v>16.698257560540402</v>
      </c>
      <c r="C19" s="377">
        <v>79.733172751194004</v>
      </c>
      <c r="D19" s="377">
        <v>3.5685696882655598</v>
      </c>
      <c r="E19" s="377">
        <v>10.07154253369</v>
      </c>
    </row>
    <row r="20" spans="1:5" x14ac:dyDescent="0.25">
      <c r="A20" s="75" t="s">
        <v>624</v>
      </c>
      <c r="B20" s="377">
        <v>19.302322821471599</v>
      </c>
      <c r="C20" s="377">
        <v>79.040884208285902</v>
      </c>
      <c r="D20" s="377">
        <v>1.6567929702425499</v>
      </c>
      <c r="E20" s="377">
        <v>11.0165204820829</v>
      </c>
    </row>
    <row r="21" spans="1:5" x14ac:dyDescent="0.25">
      <c r="A21" s="75" t="s">
        <v>623</v>
      </c>
      <c r="B21" s="377">
        <v>14.598806042735498</v>
      </c>
      <c r="C21" s="377">
        <v>79.469605760637293</v>
      </c>
      <c r="D21" s="377">
        <v>5.9315881966272199</v>
      </c>
      <c r="E21" s="377">
        <v>11.671685826149899</v>
      </c>
    </row>
    <row r="22" spans="1:5" x14ac:dyDescent="0.25">
      <c r="A22" s="75" t="s">
        <v>622</v>
      </c>
      <c r="B22" s="377">
        <v>9.3439828288275191</v>
      </c>
      <c r="C22" s="377">
        <v>87.441684723518094</v>
      </c>
      <c r="D22" s="377">
        <v>3.2143324476543595</v>
      </c>
      <c r="E22" s="377">
        <v>6.4073998861188404</v>
      </c>
    </row>
    <row r="23" spans="1:5" x14ac:dyDescent="0.25">
      <c r="A23" s="75" t="s">
        <v>621</v>
      </c>
      <c r="B23" s="377">
        <v>22.662553147934698</v>
      </c>
      <c r="C23" s="377">
        <v>73.368592936084497</v>
      </c>
      <c r="D23" s="377">
        <v>3.9688539159808705</v>
      </c>
      <c r="E23" s="377">
        <v>17.604920209910699</v>
      </c>
    </row>
    <row r="24" spans="1:5" x14ac:dyDescent="0.25">
      <c r="A24" s="75" t="s">
        <v>153</v>
      </c>
      <c r="B24" s="377">
        <v>13.200717368495098</v>
      </c>
      <c r="C24" s="377">
        <v>80.316707207933405</v>
      </c>
      <c r="D24" s="377">
        <v>6.4825754235714603</v>
      </c>
      <c r="E24" s="377">
        <v>7.6297626669140692</v>
      </c>
    </row>
    <row r="25" spans="1:5" x14ac:dyDescent="0.25">
      <c r="A25" s="75" t="s">
        <v>620</v>
      </c>
      <c r="B25" s="377">
        <v>29.352531794789797</v>
      </c>
      <c r="C25" s="377">
        <v>68.078377359707005</v>
      </c>
      <c r="D25" s="377">
        <v>2.5690908455032502</v>
      </c>
      <c r="E25" s="377">
        <v>19.660799324632301</v>
      </c>
    </row>
    <row r="26" spans="1:5" x14ac:dyDescent="0.25">
      <c r="A26" s="75" t="s">
        <v>619</v>
      </c>
      <c r="B26" s="377">
        <v>18.812032513104199</v>
      </c>
      <c r="C26" s="377">
        <v>78.831435366222706</v>
      </c>
      <c r="D26" s="377">
        <v>2.3565321206731</v>
      </c>
      <c r="E26" s="377">
        <v>12.0940948007415</v>
      </c>
    </row>
    <row r="27" spans="1:5" x14ac:dyDescent="0.25">
      <c r="A27" s="75" t="s">
        <v>618</v>
      </c>
      <c r="B27" s="377">
        <v>13.3497362946328</v>
      </c>
      <c r="C27" s="377">
        <v>83.411338242396099</v>
      </c>
      <c r="D27" s="377">
        <v>3.2389254629710797</v>
      </c>
      <c r="E27" s="377">
        <v>7.8284135161274806</v>
      </c>
    </row>
    <row r="28" spans="1:5" x14ac:dyDescent="0.25">
      <c r="A28" s="75" t="s">
        <v>617</v>
      </c>
      <c r="B28" s="377">
        <v>8.8763545223422007</v>
      </c>
      <c r="C28" s="377">
        <v>87.2808629835841</v>
      </c>
      <c r="D28" s="377">
        <v>3.8427824940737501</v>
      </c>
      <c r="E28" s="377">
        <v>4.9165115285636007</v>
      </c>
    </row>
    <row r="29" spans="1:5" x14ac:dyDescent="0.25">
      <c r="A29" s="75" t="s">
        <v>616</v>
      </c>
      <c r="B29" s="377">
        <v>74.144046962403792</v>
      </c>
      <c r="C29" s="377">
        <v>25.134247321588898</v>
      </c>
      <c r="D29" s="377">
        <v>0.72170571600730904</v>
      </c>
      <c r="E29" s="377">
        <v>59.059127540917302</v>
      </c>
    </row>
    <row r="30" spans="1:5" x14ac:dyDescent="0.25">
      <c r="A30" s="75" t="s">
        <v>615</v>
      </c>
      <c r="B30" s="377">
        <v>66.533312402820201</v>
      </c>
      <c r="C30" s="377">
        <v>32.9202850245563</v>
      </c>
      <c r="D30" s="377">
        <v>0.54640257262352898</v>
      </c>
      <c r="E30" s="377">
        <v>39.062778348395199</v>
      </c>
    </row>
    <row r="31" spans="1:5" x14ac:dyDescent="0.25">
      <c r="A31" s="75" t="s">
        <v>614</v>
      </c>
      <c r="B31" s="377">
        <v>25.335769305915502</v>
      </c>
      <c r="C31" s="377">
        <v>72.974100416805598</v>
      </c>
      <c r="D31" s="377">
        <v>1.69013027727891</v>
      </c>
      <c r="E31" s="377">
        <v>33.443047825890197</v>
      </c>
    </row>
    <row r="32" spans="1:5" x14ac:dyDescent="0.25">
      <c r="A32" s="75" t="s">
        <v>613</v>
      </c>
      <c r="B32" s="377">
        <v>64.108402246953304</v>
      </c>
      <c r="C32" s="377">
        <v>35.405221186623798</v>
      </c>
      <c r="D32" s="377">
        <v>0.48637656642286597</v>
      </c>
      <c r="E32" s="377">
        <v>54.073396732949</v>
      </c>
    </row>
    <row r="33" spans="1:5" x14ac:dyDescent="0.25">
      <c r="A33" s="75" t="s">
        <v>612</v>
      </c>
      <c r="B33" s="377">
        <v>23.9513923879944</v>
      </c>
      <c r="C33" s="377">
        <v>69.056626035575903</v>
      </c>
      <c r="D33" s="377">
        <v>6.9919815764296898</v>
      </c>
      <c r="E33" s="377">
        <v>13.8203180898063</v>
      </c>
    </row>
    <row r="34" spans="1:5" x14ac:dyDescent="0.25">
      <c r="A34" s="75" t="s">
        <v>586</v>
      </c>
      <c r="B34" s="377">
        <v>44.149978612431504</v>
      </c>
      <c r="C34" s="377">
        <v>50.619345777944105</v>
      </c>
      <c r="D34" s="377">
        <v>5.2306756096244804</v>
      </c>
      <c r="E34" s="377">
        <v>38.699516669050098</v>
      </c>
    </row>
    <row r="35" spans="1:5" x14ac:dyDescent="0.25">
      <c r="A35" s="125"/>
      <c r="B35" s="125"/>
      <c r="C35" s="125"/>
      <c r="D35" s="125"/>
      <c r="E35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5"/>
  <dimension ref="A1:G20"/>
  <sheetViews>
    <sheetView workbookViewId="0">
      <selection activeCell="A2" sqref="A2"/>
    </sheetView>
  </sheetViews>
  <sheetFormatPr defaultRowHeight="15" x14ac:dyDescent="0.25"/>
  <sheetData>
    <row r="1" spans="1:7" x14ac:dyDescent="0.25">
      <c r="A1" s="1" t="s">
        <v>635</v>
      </c>
    </row>
    <row r="2" spans="1:7" x14ac:dyDescent="0.25">
      <c r="A2" s="131" t="s">
        <v>538</v>
      </c>
    </row>
    <row r="4" spans="1:7" x14ac:dyDescent="0.25">
      <c r="A4" s="180"/>
      <c r="B4" s="180" t="s">
        <v>85</v>
      </c>
      <c r="C4" s="180" t="s">
        <v>82</v>
      </c>
      <c r="D4" s="180" t="s">
        <v>83</v>
      </c>
      <c r="E4" s="180" t="s">
        <v>84</v>
      </c>
      <c r="F4" s="180" t="s">
        <v>81</v>
      </c>
      <c r="G4" s="378"/>
    </row>
    <row r="5" spans="1:7" x14ac:dyDescent="0.25">
      <c r="A5" s="381">
        <v>2005</v>
      </c>
      <c r="B5" s="151">
        <v>8.0044745481927713</v>
      </c>
      <c r="C5" s="151">
        <v>3.3254172704201523</v>
      </c>
      <c r="D5" s="151">
        <v>3.6201738657667795</v>
      </c>
      <c r="E5" s="151">
        <v>2.6811897286559931</v>
      </c>
      <c r="F5" s="151">
        <v>1.82954734785052</v>
      </c>
      <c r="G5" s="378"/>
    </row>
    <row r="6" spans="1:7" x14ac:dyDescent="0.25">
      <c r="A6" s="380">
        <v>2006</v>
      </c>
      <c r="B6" s="97">
        <v>6.6677409684654965</v>
      </c>
      <c r="C6" s="97">
        <v>3.6685157948760745</v>
      </c>
      <c r="D6" s="97">
        <v>3.6459250992137782</v>
      </c>
      <c r="E6" s="97">
        <v>2.8926066109899855</v>
      </c>
      <c r="F6" s="97">
        <v>2.4398536030414264</v>
      </c>
      <c r="G6" s="378"/>
    </row>
    <row r="7" spans="1:7" x14ac:dyDescent="0.25">
      <c r="A7" s="380">
        <v>2007</v>
      </c>
      <c r="B7" s="97">
        <v>6.9525437760968227</v>
      </c>
      <c r="C7" s="97">
        <v>3.0619655501167258</v>
      </c>
      <c r="D7" s="97">
        <v>3.5069251526761871</v>
      </c>
      <c r="E7" s="97">
        <v>2.6562661251191089</v>
      </c>
      <c r="F7" s="97">
        <v>1.975838061376169</v>
      </c>
      <c r="G7" s="378"/>
    </row>
    <row r="8" spans="1:7" x14ac:dyDescent="0.25">
      <c r="A8" s="380">
        <v>2008</v>
      </c>
      <c r="B8" s="97">
        <v>6.990267525478072</v>
      </c>
      <c r="C8" s="97">
        <v>3.5220470249155409</v>
      </c>
      <c r="D8" s="97">
        <v>3.1494858188491848</v>
      </c>
      <c r="E8" s="97">
        <v>2.6834143879970198</v>
      </c>
      <c r="F8" s="97">
        <v>2.2322603321421064</v>
      </c>
      <c r="G8" s="378"/>
    </row>
    <row r="9" spans="1:7" x14ac:dyDescent="0.25">
      <c r="A9" s="380">
        <v>2009</v>
      </c>
      <c r="B9" s="97">
        <v>6.928485964078182</v>
      </c>
      <c r="C9" s="97">
        <v>3.7217256355121693</v>
      </c>
      <c r="D9" s="97">
        <v>3.4022794240895133</v>
      </c>
      <c r="E9" s="97">
        <v>2.8303334976001051</v>
      </c>
      <c r="F9" s="97">
        <v>2.0894072784810129</v>
      </c>
      <c r="G9" s="378"/>
    </row>
    <row r="10" spans="1:7" x14ac:dyDescent="0.25">
      <c r="A10" s="380">
        <v>2010</v>
      </c>
      <c r="B10" s="97">
        <v>7.1409841615380705</v>
      </c>
      <c r="C10" s="97">
        <v>3.8702943485905172</v>
      </c>
      <c r="D10" s="97">
        <v>3.5073545147171465</v>
      </c>
      <c r="E10" s="97">
        <v>3.0190681408056932</v>
      </c>
      <c r="F10" s="97">
        <v>2.4730734221115158</v>
      </c>
      <c r="G10" s="378"/>
    </row>
    <row r="11" spans="1:7" x14ac:dyDescent="0.25">
      <c r="A11" s="380">
        <v>2011</v>
      </c>
      <c r="B11" s="97">
        <v>7.071135465281059</v>
      </c>
      <c r="C11" s="97">
        <v>3.7644864300853218</v>
      </c>
      <c r="D11" s="97">
        <v>3.6032402565122288</v>
      </c>
      <c r="E11" s="97">
        <v>3.2631237538776614</v>
      </c>
      <c r="F11" s="97">
        <v>2.5306578421985813</v>
      </c>
      <c r="G11" s="378"/>
    </row>
    <row r="12" spans="1:7" x14ac:dyDescent="0.25">
      <c r="A12" s="380">
        <v>2012</v>
      </c>
      <c r="B12" s="97">
        <v>6.7956583651106728</v>
      </c>
      <c r="C12" s="97">
        <v>4.0043552608009767</v>
      </c>
      <c r="D12" s="97">
        <v>3.6476155417256009</v>
      </c>
      <c r="E12" s="97">
        <v>3.444911312723403</v>
      </c>
      <c r="F12" s="97">
        <v>3.7150346421202984</v>
      </c>
      <c r="G12" s="378"/>
    </row>
    <row r="13" spans="1:7" x14ac:dyDescent="0.25">
      <c r="A13" s="380">
        <v>2013</v>
      </c>
      <c r="B13" s="97">
        <v>6.663364360109636</v>
      </c>
      <c r="C13" s="97">
        <v>3.9830823183290627</v>
      </c>
      <c r="D13" s="97">
        <v>3.440620324724649</v>
      </c>
      <c r="E13" s="97">
        <v>3.807594075199392</v>
      </c>
      <c r="F13" s="97">
        <v>3.6341460436822048</v>
      </c>
      <c r="G13" s="378"/>
    </row>
    <row r="14" spans="1:7" x14ac:dyDescent="0.25">
      <c r="A14" s="380">
        <v>2014</v>
      </c>
      <c r="B14" s="97">
        <v>6.7860108564138448</v>
      </c>
      <c r="C14" s="97">
        <v>4.1632600996649201</v>
      </c>
      <c r="D14" s="97">
        <v>3.4291964031190503</v>
      </c>
      <c r="E14" s="97">
        <v>4.2567219703283881</v>
      </c>
      <c r="F14" s="97">
        <v>3.7704942331593334</v>
      </c>
      <c r="G14" s="378"/>
    </row>
    <row r="15" spans="1:7" x14ac:dyDescent="0.25">
      <c r="A15" s="380">
        <v>2015</v>
      </c>
      <c r="B15" s="97">
        <v>6.0481977959572699</v>
      </c>
      <c r="C15" s="97">
        <v>3.5181950307889407</v>
      </c>
      <c r="D15" s="97">
        <v>3.2266738948910461</v>
      </c>
      <c r="E15" s="97">
        <v>4.1213236426085569</v>
      </c>
      <c r="F15" s="97">
        <v>2.3819078053939715</v>
      </c>
      <c r="G15" s="378"/>
    </row>
    <row r="16" spans="1:7" x14ac:dyDescent="0.25">
      <c r="A16" s="380">
        <v>2016</v>
      </c>
      <c r="B16" s="97">
        <v>6.2249200483374265</v>
      </c>
      <c r="C16" s="97">
        <v>3.8486734998162291</v>
      </c>
      <c r="D16" s="97">
        <v>3.6638975311631246</v>
      </c>
      <c r="E16" s="97">
        <v>4.3621994646703781</v>
      </c>
      <c r="F16" s="97">
        <v>2.5855352824193925</v>
      </c>
      <c r="G16" s="378"/>
    </row>
    <row r="17" spans="1:7" x14ac:dyDescent="0.25">
      <c r="A17" s="380">
        <v>2017</v>
      </c>
      <c r="B17" s="97">
        <v>6.1015802305802307</v>
      </c>
      <c r="C17" s="97">
        <v>4.0286983153770812</v>
      </c>
      <c r="D17" s="97">
        <v>3.7359607411291731</v>
      </c>
      <c r="E17" s="97">
        <v>4.7643092590289013</v>
      </c>
      <c r="F17" s="97">
        <v>3.7993676696297967</v>
      </c>
      <c r="G17" s="378"/>
    </row>
    <row r="18" spans="1:7" x14ac:dyDescent="0.25">
      <c r="A18" s="380">
        <v>2018</v>
      </c>
      <c r="B18" s="97">
        <v>5.9005004484640109</v>
      </c>
      <c r="C18" s="97">
        <v>4.0680579918032782</v>
      </c>
      <c r="D18" s="97">
        <v>4.1085801384523908</v>
      </c>
      <c r="E18" s="97">
        <v>4.7734170906666131</v>
      </c>
      <c r="F18" s="97">
        <v>2.7563285631067962</v>
      </c>
      <c r="G18" s="378"/>
    </row>
    <row r="19" spans="1:7" x14ac:dyDescent="0.25">
      <c r="A19" s="379"/>
      <c r="B19" s="379"/>
      <c r="C19" s="379"/>
      <c r="D19" s="379"/>
      <c r="E19" s="379"/>
      <c r="F19" s="379"/>
      <c r="G19" s="378"/>
    </row>
    <row r="20" spans="1:7" x14ac:dyDescent="0.25">
      <c r="A20" s="378"/>
      <c r="B20" s="378"/>
      <c r="C20" s="378"/>
      <c r="D20" s="378"/>
      <c r="E20" s="378"/>
      <c r="F20" s="378"/>
      <c r="G20" s="378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6"/>
  <dimension ref="A1:F19"/>
  <sheetViews>
    <sheetView workbookViewId="0">
      <selection activeCell="A2" sqref="A2"/>
    </sheetView>
  </sheetViews>
  <sheetFormatPr defaultRowHeight="15" x14ac:dyDescent="0.25"/>
  <sheetData>
    <row r="1" spans="1:6" x14ac:dyDescent="0.25">
      <c r="A1" s="1" t="s">
        <v>636</v>
      </c>
    </row>
    <row r="2" spans="1:6" x14ac:dyDescent="0.25">
      <c r="A2" s="131" t="s">
        <v>538</v>
      </c>
    </row>
    <row r="4" spans="1:6" x14ac:dyDescent="0.25">
      <c r="A4" s="375"/>
      <c r="B4" s="385" t="s">
        <v>85</v>
      </c>
      <c r="C4" s="385" t="s">
        <v>82</v>
      </c>
      <c r="D4" s="385" t="s">
        <v>83</v>
      </c>
      <c r="E4" s="385" t="s">
        <v>84</v>
      </c>
      <c r="F4" s="385" t="s">
        <v>81</v>
      </c>
    </row>
    <row r="5" spans="1:6" x14ac:dyDescent="0.25">
      <c r="A5" s="384">
        <v>2004</v>
      </c>
      <c r="B5" s="383">
        <v>20.9</v>
      </c>
      <c r="C5" s="383">
        <v>4.0999999999999996</v>
      </c>
      <c r="D5" s="383">
        <v>6.8</v>
      </c>
      <c r="E5" s="383">
        <v>1.3</v>
      </c>
      <c r="F5" s="383">
        <v>1.8</v>
      </c>
    </row>
    <row r="6" spans="1:6" x14ac:dyDescent="0.25">
      <c r="A6" s="382">
        <v>2005</v>
      </c>
      <c r="B6" s="377">
        <v>19.600000000000001</v>
      </c>
      <c r="C6" s="377">
        <v>2.4</v>
      </c>
      <c r="D6" s="377">
        <v>6.3</v>
      </c>
      <c r="E6" s="377">
        <v>1.1000000000000001</v>
      </c>
      <c r="F6" s="377">
        <v>2</v>
      </c>
    </row>
    <row r="7" spans="1:6" x14ac:dyDescent="0.25">
      <c r="A7" s="382">
        <v>2006</v>
      </c>
      <c r="B7" s="377">
        <v>20.3</v>
      </c>
      <c r="C7" s="377">
        <v>2.5</v>
      </c>
      <c r="D7" s="377">
        <v>5.8</v>
      </c>
      <c r="E7" s="377">
        <v>1.5</v>
      </c>
      <c r="F7" s="377">
        <v>2.2999999999999998</v>
      </c>
    </row>
    <row r="8" spans="1:6" x14ac:dyDescent="0.25">
      <c r="A8" s="382">
        <v>2007</v>
      </c>
      <c r="B8" s="377">
        <v>18.100000000000001</v>
      </c>
      <c r="C8" s="377">
        <v>3.4</v>
      </c>
      <c r="D8" s="377">
        <v>6.6</v>
      </c>
      <c r="E8" s="377">
        <v>1.7</v>
      </c>
      <c r="F8" s="377">
        <v>2.4</v>
      </c>
    </row>
    <row r="9" spans="1:6" x14ac:dyDescent="0.25">
      <c r="A9" s="382">
        <v>2008</v>
      </c>
      <c r="B9" s="377">
        <v>17.399999999999999</v>
      </c>
      <c r="C9" s="377">
        <v>3.2</v>
      </c>
      <c r="D9" s="377">
        <v>5.3</v>
      </c>
      <c r="E9" s="377">
        <v>2.1</v>
      </c>
      <c r="F9" s="377">
        <v>1.4</v>
      </c>
    </row>
    <row r="10" spans="1:6" x14ac:dyDescent="0.25">
      <c r="A10" s="382">
        <v>2009</v>
      </c>
      <c r="B10" s="377">
        <v>20.399999999999999</v>
      </c>
      <c r="C10" s="377">
        <v>2.8</v>
      </c>
      <c r="D10" s="377">
        <v>5.0999999999999996</v>
      </c>
      <c r="E10" s="377">
        <v>2.6</v>
      </c>
      <c r="F10" s="377">
        <v>1.7</v>
      </c>
    </row>
    <row r="11" spans="1:6" x14ac:dyDescent="0.25">
      <c r="A11" s="382">
        <v>2010</v>
      </c>
      <c r="B11" s="377">
        <v>21.9</v>
      </c>
      <c r="C11" s="377">
        <v>2.2999999999999998</v>
      </c>
      <c r="D11" s="377">
        <v>4.3</v>
      </c>
      <c r="E11" s="377">
        <v>2.4</v>
      </c>
      <c r="F11" s="377">
        <v>2.2000000000000002</v>
      </c>
    </row>
    <row r="12" spans="1:6" x14ac:dyDescent="0.25">
      <c r="A12" s="382">
        <v>2011</v>
      </c>
      <c r="B12" s="377">
        <v>21.8</v>
      </c>
      <c r="C12" s="377">
        <v>3</v>
      </c>
      <c r="D12" s="377">
        <v>4.3</v>
      </c>
      <c r="E12" s="377">
        <v>2.6</v>
      </c>
      <c r="F12" s="377">
        <v>2</v>
      </c>
    </row>
    <row r="13" spans="1:6" x14ac:dyDescent="0.25">
      <c r="A13" s="382">
        <v>2012</v>
      </c>
      <c r="B13" s="377">
        <v>19.8</v>
      </c>
      <c r="C13" s="377">
        <v>2.9</v>
      </c>
      <c r="D13" s="377">
        <v>4</v>
      </c>
      <c r="E13" s="377">
        <v>3.3</v>
      </c>
      <c r="F13" s="377">
        <v>2.1</v>
      </c>
    </row>
    <row r="14" spans="1:6" x14ac:dyDescent="0.25">
      <c r="A14" s="382">
        <v>2013</v>
      </c>
      <c r="B14" s="377">
        <v>20.8</v>
      </c>
      <c r="C14" s="377">
        <v>3.3</v>
      </c>
      <c r="D14" s="377">
        <v>3.9</v>
      </c>
      <c r="E14" s="377">
        <v>3.2</v>
      </c>
      <c r="F14" s="377">
        <v>3.1</v>
      </c>
    </row>
    <row r="15" spans="1:6" x14ac:dyDescent="0.25">
      <c r="A15" s="382">
        <v>2014</v>
      </c>
      <c r="B15" s="377">
        <v>19.8</v>
      </c>
      <c r="C15" s="377">
        <v>3</v>
      </c>
      <c r="D15" s="377">
        <v>3.6</v>
      </c>
      <c r="E15" s="377">
        <v>3.3</v>
      </c>
      <c r="F15" s="377">
        <v>2</v>
      </c>
    </row>
    <row r="16" spans="1:6" x14ac:dyDescent="0.25">
      <c r="A16" s="382">
        <v>2015</v>
      </c>
      <c r="B16" s="377">
        <v>20</v>
      </c>
      <c r="C16" s="377">
        <v>3.1</v>
      </c>
      <c r="D16" s="377">
        <v>4.4000000000000004</v>
      </c>
      <c r="E16" s="377">
        <v>3.9</v>
      </c>
      <c r="F16" s="377">
        <v>2.6</v>
      </c>
    </row>
    <row r="17" spans="1:6" x14ac:dyDescent="0.25">
      <c r="A17" s="382">
        <v>2016</v>
      </c>
      <c r="B17" s="377">
        <v>18.3</v>
      </c>
      <c r="C17" s="377">
        <v>2.8</v>
      </c>
      <c r="D17" s="377">
        <v>4</v>
      </c>
      <c r="E17" s="377">
        <v>2.7</v>
      </c>
      <c r="F17" s="377">
        <v>2.8</v>
      </c>
    </row>
    <row r="18" spans="1:6" x14ac:dyDescent="0.25">
      <c r="A18" s="382">
        <v>2017</v>
      </c>
      <c r="B18" s="377">
        <v>18.7</v>
      </c>
      <c r="C18" s="377">
        <v>2.1</v>
      </c>
      <c r="D18" s="377">
        <v>3.2</v>
      </c>
      <c r="E18" s="377">
        <v>1.9</v>
      </c>
      <c r="F18" s="377">
        <v>2</v>
      </c>
    </row>
    <row r="19" spans="1:6" x14ac:dyDescent="0.25">
      <c r="A19" s="125"/>
      <c r="B19" s="125"/>
      <c r="C19" s="125"/>
      <c r="D19" s="125"/>
      <c r="E19" s="125"/>
      <c r="F19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7"/>
  <dimension ref="A1:F19"/>
  <sheetViews>
    <sheetView workbookViewId="0">
      <selection activeCell="A2" sqref="A2"/>
    </sheetView>
  </sheetViews>
  <sheetFormatPr defaultRowHeight="15" x14ac:dyDescent="0.25"/>
  <sheetData>
    <row r="1" spans="1:6" x14ac:dyDescent="0.25">
      <c r="A1" s="1" t="s">
        <v>637</v>
      </c>
    </row>
    <row r="2" spans="1:6" x14ac:dyDescent="0.25">
      <c r="A2" s="131" t="s">
        <v>538</v>
      </c>
    </row>
    <row r="4" spans="1:6" x14ac:dyDescent="0.25">
      <c r="A4" s="375"/>
      <c r="B4" s="385" t="s">
        <v>85</v>
      </c>
      <c r="C4" s="385" t="s">
        <v>82</v>
      </c>
      <c r="D4" s="385" t="s">
        <v>83</v>
      </c>
      <c r="E4" s="385" t="s">
        <v>84</v>
      </c>
      <c r="F4" s="385" t="s">
        <v>81</v>
      </c>
    </row>
    <row r="5" spans="1:6" x14ac:dyDescent="0.25">
      <c r="A5" s="384">
        <v>2004</v>
      </c>
      <c r="B5" s="383">
        <v>5.6</v>
      </c>
      <c r="C5" s="383">
        <v>17.5</v>
      </c>
      <c r="D5" s="383">
        <v>7.7</v>
      </c>
      <c r="E5" s="383">
        <v>24.2</v>
      </c>
      <c r="F5" s="383">
        <v>13.3</v>
      </c>
    </row>
    <row r="6" spans="1:6" x14ac:dyDescent="0.25">
      <c r="A6" s="382">
        <v>2005</v>
      </c>
      <c r="B6" s="377">
        <v>6.2</v>
      </c>
      <c r="C6" s="377">
        <v>21.5</v>
      </c>
      <c r="D6" s="377">
        <v>9.1999999999999993</v>
      </c>
      <c r="E6" s="377">
        <v>31.1</v>
      </c>
      <c r="F6" s="377">
        <v>12.7</v>
      </c>
    </row>
    <row r="7" spans="1:6" x14ac:dyDescent="0.25">
      <c r="A7" s="382">
        <v>2006</v>
      </c>
      <c r="B7" s="377">
        <v>6.1</v>
      </c>
      <c r="C7" s="377">
        <v>20.399999999999999</v>
      </c>
      <c r="D7" s="377">
        <v>9.9</v>
      </c>
      <c r="E7" s="377">
        <v>24.1</v>
      </c>
      <c r="F7" s="377">
        <v>11.8</v>
      </c>
    </row>
    <row r="8" spans="1:6" x14ac:dyDescent="0.25">
      <c r="A8" s="382">
        <v>2007</v>
      </c>
      <c r="B8" s="377">
        <v>6.8</v>
      </c>
      <c r="C8" s="377">
        <v>17.5</v>
      </c>
      <c r="D8" s="377">
        <v>8.8000000000000007</v>
      </c>
      <c r="E8" s="377">
        <v>23.6</v>
      </c>
      <c r="F8" s="377">
        <v>11.2</v>
      </c>
    </row>
    <row r="9" spans="1:6" x14ac:dyDescent="0.25">
      <c r="A9" s="382">
        <v>2008</v>
      </c>
      <c r="B9" s="377">
        <v>6.9</v>
      </c>
      <c r="C9" s="377">
        <v>17.399999999999999</v>
      </c>
      <c r="D9" s="377">
        <v>11</v>
      </c>
      <c r="E9" s="377">
        <v>20.8</v>
      </c>
      <c r="F9" s="377">
        <v>21.3</v>
      </c>
    </row>
    <row r="10" spans="1:6" x14ac:dyDescent="0.25">
      <c r="A10" s="382">
        <v>2009</v>
      </c>
      <c r="B10" s="377">
        <v>5.9</v>
      </c>
      <c r="C10" s="377">
        <v>19.600000000000001</v>
      </c>
      <c r="D10" s="377">
        <v>11.6</v>
      </c>
      <c r="E10" s="377">
        <v>19.100000000000001</v>
      </c>
      <c r="F10" s="377">
        <v>16.600000000000001</v>
      </c>
    </row>
    <row r="11" spans="1:6" x14ac:dyDescent="0.25">
      <c r="A11" s="382">
        <v>2010</v>
      </c>
      <c r="B11" s="377">
        <v>5.6</v>
      </c>
      <c r="C11" s="377">
        <v>24.2</v>
      </c>
      <c r="D11" s="377">
        <v>14</v>
      </c>
      <c r="E11" s="377">
        <v>22.2</v>
      </c>
      <c r="F11" s="377">
        <v>15.5</v>
      </c>
    </row>
    <row r="12" spans="1:6" x14ac:dyDescent="0.25">
      <c r="A12" s="382">
        <v>2011</v>
      </c>
      <c r="B12" s="377">
        <v>5.6</v>
      </c>
      <c r="C12" s="377">
        <v>21.4</v>
      </c>
      <c r="D12" s="377">
        <v>14</v>
      </c>
      <c r="E12" s="377">
        <v>22.2</v>
      </c>
      <c r="F12" s="377">
        <v>19.2</v>
      </c>
    </row>
    <row r="13" spans="1:6" x14ac:dyDescent="0.25">
      <c r="A13" s="382">
        <v>2012</v>
      </c>
      <c r="B13" s="377">
        <v>6.7</v>
      </c>
      <c r="C13" s="377">
        <v>23.4</v>
      </c>
      <c r="D13" s="377">
        <v>15.2</v>
      </c>
      <c r="E13" s="377">
        <v>20.399999999999999</v>
      </c>
      <c r="F13" s="377">
        <v>23.3</v>
      </c>
    </row>
    <row r="14" spans="1:6" x14ac:dyDescent="0.25">
      <c r="A14" s="382">
        <v>2013</v>
      </c>
      <c r="B14" s="377">
        <v>6.4</v>
      </c>
      <c r="C14" s="377">
        <v>21.9</v>
      </c>
      <c r="D14" s="377">
        <v>16.5</v>
      </c>
      <c r="E14" s="377">
        <v>19.8</v>
      </c>
      <c r="F14" s="377">
        <v>17.2</v>
      </c>
    </row>
    <row r="15" spans="1:6" x14ac:dyDescent="0.25">
      <c r="A15" s="382">
        <v>2014</v>
      </c>
      <c r="B15" s="377">
        <v>6.8</v>
      </c>
      <c r="C15" s="377">
        <v>25.9</v>
      </c>
      <c r="D15" s="377">
        <v>18.8</v>
      </c>
      <c r="E15" s="377">
        <v>19.600000000000001</v>
      </c>
      <c r="F15" s="377">
        <v>29.1</v>
      </c>
    </row>
    <row r="16" spans="1:6" x14ac:dyDescent="0.25">
      <c r="A16" s="382">
        <v>2015</v>
      </c>
      <c r="B16" s="377">
        <v>6.9</v>
      </c>
      <c r="C16" s="377">
        <v>25</v>
      </c>
      <c r="D16" s="377">
        <v>16.5</v>
      </c>
      <c r="E16" s="377">
        <v>18.100000000000001</v>
      </c>
      <c r="F16" s="377">
        <v>30.8</v>
      </c>
    </row>
    <row r="17" spans="1:6" x14ac:dyDescent="0.25">
      <c r="A17" s="382">
        <v>2016</v>
      </c>
      <c r="B17" s="377">
        <v>7.5</v>
      </c>
      <c r="C17" s="377">
        <v>24.7</v>
      </c>
      <c r="D17" s="377">
        <v>16.2</v>
      </c>
      <c r="E17" s="377">
        <v>24.5</v>
      </c>
      <c r="F17" s="377">
        <v>18.5</v>
      </c>
    </row>
    <row r="18" spans="1:6" x14ac:dyDescent="0.25">
      <c r="A18" s="382">
        <v>2017</v>
      </c>
      <c r="B18" s="377">
        <v>7.2</v>
      </c>
      <c r="C18" s="377">
        <v>35.200000000000003</v>
      </c>
      <c r="D18" s="377">
        <v>20.5</v>
      </c>
      <c r="E18" s="377">
        <v>30.7</v>
      </c>
      <c r="F18" s="377">
        <v>27</v>
      </c>
    </row>
    <row r="19" spans="1:6" x14ac:dyDescent="0.25">
      <c r="A19" s="125"/>
      <c r="B19" s="125"/>
      <c r="C19" s="125"/>
      <c r="D19" s="125"/>
      <c r="E19" s="125"/>
      <c r="F19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8"/>
  <dimension ref="A1:F28"/>
  <sheetViews>
    <sheetView workbookViewId="0">
      <selection activeCell="M34" sqref="M34"/>
    </sheetView>
  </sheetViews>
  <sheetFormatPr defaultRowHeight="15" x14ac:dyDescent="0.25"/>
  <sheetData>
    <row r="1" spans="1:6" x14ac:dyDescent="0.25">
      <c r="A1" s="1" t="s">
        <v>2186</v>
      </c>
    </row>
    <row r="2" spans="1:6" x14ac:dyDescent="0.25">
      <c r="A2" s="131" t="s">
        <v>538</v>
      </c>
    </row>
    <row r="4" spans="1:6" x14ac:dyDescent="0.25">
      <c r="A4" s="152"/>
      <c r="B4" s="191" t="s">
        <v>85</v>
      </c>
      <c r="C4" s="191" t="s">
        <v>82</v>
      </c>
      <c r="D4" s="191" t="s">
        <v>83</v>
      </c>
      <c r="E4" s="191" t="s">
        <v>84</v>
      </c>
      <c r="F4" s="191" t="s">
        <v>81</v>
      </c>
    </row>
    <row r="5" spans="1:6" x14ac:dyDescent="0.25">
      <c r="A5" s="389">
        <v>1995</v>
      </c>
      <c r="B5" s="388">
        <v>37.7622</v>
      </c>
      <c r="C5" s="388">
        <v>21.739100000000001</v>
      </c>
      <c r="D5" s="388">
        <v>10.526300000000001</v>
      </c>
      <c r="E5" s="388">
        <v>15.7895</v>
      </c>
      <c r="F5" s="388">
        <v>5.5556000000000001</v>
      </c>
    </row>
    <row r="6" spans="1:6" x14ac:dyDescent="0.25">
      <c r="A6" s="387">
        <v>1996</v>
      </c>
      <c r="B6" s="386">
        <v>27.525300000000001</v>
      </c>
      <c r="C6" s="386">
        <v>16</v>
      </c>
      <c r="D6" s="386">
        <v>15.053800000000001</v>
      </c>
      <c r="E6" s="386">
        <v>21.428599999999999</v>
      </c>
      <c r="F6" s="386">
        <v>11.764699999999999</v>
      </c>
    </row>
    <row r="7" spans="1:6" x14ac:dyDescent="0.25">
      <c r="A7" s="387">
        <v>1997</v>
      </c>
      <c r="B7" s="386">
        <v>30.6889</v>
      </c>
      <c r="C7" s="386">
        <v>6.8182</v>
      </c>
      <c r="D7" s="386">
        <v>8.2474000000000007</v>
      </c>
      <c r="E7" s="386">
        <v>10.256399999999999</v>
      </c>
      <c r="F7" s="386">
        <v>11.764699999999999</v>
      </c>
    </row>
    <row r="8" spans="1:6" x14ac:dyDescent="0.25">
      <c r="A8" s="387">
        <v>1998</v>
      </c>
      <c r="B8" s="386">
        <v>27.672999999999998</v>
      </c>
      <c r="C8" s="386">
        <v>18.75</v>
      </c>
      <c r="D8" s="386">
        <v>2.1276999999999999</v>
      </c>
      <c r="E8" s="386">
        <v>10.416700000000001</v>
      </c>
      <c r="F8" s="386">
        <v>23.8095</v>
      </c>
    </row>
    <row r="9" spans="1:6" x14ac:dyDescent="0.25">
      <c r="A9" s="387">
        <v>1999</v>
      </c>
      <c r="B9" s="386">
        <v>25.971699999999998</v>
      </c>
      <c r="C9" s="386">
        <v>6.4935</v>
      </c>
      <c r="D9" s="386">
        <v>6.7164000000000001</v>
      </c>
      <c r="E9" s="386">
        <v>22.0779</v>
      </c>
      <c r="F9" s="386">
        <v>5</v>
      </c>
    </row>
    <row r="10" spans="1:6" x14ac:dyDescent="0.25">
      <c r="A10" s="387">
        <v>2000</v>
      </c>
      <c r="B10" s="386">
        <v>30.411000000000001</v>
      </c>
      <c r="C10" s="386">
        <v>12.1622</v>
      </c>
      <c r="D10" s="386">
        <v>13.6364</v>
      </c>
      <c r="E10" s="386">
        <v>8.1632999999999996</v>
      </c>
      <c r="F10" s="386">
        <v>11.764699999999999</v>
      </c>
    </row>
    <row r="11" spans="1:6" x14ac:dyDescent="0.25">
      <c r="A11" s="387">
        <v>2001</v>
      </c>
      <c r="B11" s="386">
        <v>37.333300000000001</v>
      </c>
      <c r="C11" s="386">
        <v>19.5122</v>
      </c>
      <c r="D11" s="386">
        <v>10.071899999999999</v>
      </c>
      <c r="E11" s="386">
        <v>16.831700000000001</v>
      </c>
      <c r="F11" s="386">
        <v>15.7895</v>
      </c>
    </row>
    <row r="12" spans="1:6" x14ac:dyDescent="0.25">
      <c r="A12" s="387">
        <v>2002</v>
      </c>
      <c r="B12" s="386">
        <v>34.932299999999998</v>
      </c>
      <c r="C12" s="386">
        <v>9.4595000000000002</v>
      </c>
      <c r="D12" s="386">
        <v>8.8435000000000006</v>
      </c>
      <c r="E12" s="386">
        <v>13.513500000000001</v>
      </c>
      <c r="F12" s="386">
        <v>7.1429</v>
      </c>
    </row>
    <row r="13" spans="1:6" x14ac:dyDescent="0.25">
      <c r="A13" s="387">
        <v>2003</v>
      </c>
      <c r="B13" s="386">
        <v>35.660600000000002</v>
      </c>
      <c r="C13" s="386">
        <v>13.2653</v>
      </c>
      <c r="D13" s="386">
        <v>12.9771</v>
      </c>
      <c r="E13" s="386">
        <v>12.6126</v>
      </c>
      <c r="F13" s="386">
        <v>10.7143</v>
      </c>
    </row>
    <row r="14" spans="1:6" x14ac:dyDescent="0.25">
      <c r="A14" s="387">
        <v>2004</v>
      </c>
      <c r="B14" s="386">
        <v>29.625900000000001</v>
      </c>
      <c r="C14" s="386">
        <v>21.6</v>
      </c>
      <c r="D14" s="386">
        <v>17.721499999999999</v>
      </c>
      <c r="E14" s="386">
        <v>21.6981</v>
      </c>
      <c r="F14" s="386">
        <v>7.6923000000000004</v>
      </c>
    </row>
    <row r="15" spans="1:6" x14ac:dyDescent="0.25">
      <c r="A15" s="387">
        <v>2005</v>
      </c>
      <c r="B15" s="386">
        <v>29.277899999999999</v>
      </c>
      <c r="C15" s="386">
        <v>18.348600000000001</v>
      </c>
      <c r="D15" s="386">
        <v>14</v>
      </c>
      <c r="E15" s="386">
        <v>15.2941</v>
      </c>
      <c r="F15" s="386">
        <v>13.333299999999999</v>
      </c>
    </row>
    <row r="16" spans="1:6" x14ac:dyDescent="0.25">
      <c r="A16" s="387">
        <v>2006</v>
      </c>
      <c r="B16" s="386">
        <v>27.683599999999998</v>
      </c>
      <c r="C16" s="386">
        <v>13.114800000000001</v>
      </c>
      <c r="D16" s="386">
        <v>11.184200000000001</v>
      </c>
      <c r="E16" s="386">
        <v>15.7895</v>
      </c>
      <c r="F16" s="386">
        <v>22.857099999999999</v>
      </c>
    </row>
    <row r="17" spans="1:6" x14ac:dyDescent="0.25">
      <c r="A17" s="387">
        <v>2007</v>
      </c>
      <c r="B17" s="386">
        <v>21.9192</v>
      </c>
      <c r="C17" s="386">
        <v>13.4503</v>
      </c>
      <c r="D17" s="386">
        <v>12.1387</v>
      </c>
      <c r="E17" s="386">
        <v>9.375</v>
      </c>
      <c r="F17" s="386">
        <v>15.7895</v>
      </c>
    </row>
    <row r="18" spans="1:6" x14ac:dyDescent="0.25">
      <c r="A18" s="387">
        <v>2008</v>
      </c>
      <c r="B18" s="386">
        <v>26.280200000000001</v>
      </c>
      <c r="C18" s="386">
        <v>11.242599999999999</v>
      </c>
      <c r="D18" s="386">
        <v>19.463100000000001</v>
      </c>
      <c r="E18" s="386">
        <v>13.4146</v>
      </c>
      <c r="F18" s="386">
        <v>28</v>
      </c>
    </row>
    <row r="19" spans="1:6" x14ac:dyDescent="0.25">
      <c r="A19" s="387">
        <v>2009</v>
      </c>
      <c r="B19" s="386">
        <v>22.382999999999999</v>
      </c>
      <c r="C19" s="386">
        <v>18.542999999999999</v>
      </c>
      <c r="D19" s="386">
        <v>11.3924</v>
      </c>
      <c r="E19" s="386">
        <v>14.427899999999999</v>
      </c>
      <c r="F19" s="386">
        <v>14.8148</v>
      </c>
    </row>
    <row r="20" spans="1:6" x14ac:dyDescent="0.25">
      <c r="A20" s="387">
        <v>2010</v>
      </c>
      <c r="B20" s="386">
        <v>23.560199999999998</v>
      </c>
      <c r="C20" s="386">
        <v>11.2</v>
      </c>
      <c r="D20" s="386">
        <v>12.857100000000001</v>
      </c>
      <c r="E20" s="386">
        <v>10.837400000000001</v>
      </c>
      <c r="F20" s="386">
        <v>23.255800000000001</v>
      </c>
    </row>
    <row r="21" spans="1:6" x14ac:dyDescent="0.25">
      <c r="A21" s="387">
        <v>2011</v>
      </c>
      <c r="B21" s="386">
        <v>24.4314</v>
      </c>
      <c r="C21" s="386">
        <v>22.093</v>
      </c>
      <c r="D21" s="386">
        <v>9.3960000000000008</v>
      </c>
      <c r="E21" s="386">
        <v>11.0619</v>
      </c>
      <c r="F21" s="386">
        <v>21.621600000000001</v>
      </c>
    </row>
    <row r="22" spans="1:6" x14ac:dyDescent="0.25">
      <c r="A22" s="387">
        <v>2012</v>
      </c>
      <c r="B22" s="386">
        <v>28.603899999999999</v>
      </c>
      <c r="C22" s="386">
        <v>27.027000000000001</v>
      </c>
      <c r="D22" s="386">
        <v>16.8919</v>
      </c>
      <c r="E22" s="386">
        <v>8.3056000000000001</v>
      </c>
      <c r="F22" s="386">
        <v>20</v>
      </c>
    </row>
    <row r="23" spans="1:6" x14ac:dyDescent="0.25">
      <c r="A23" s="387">
        <v>2013</v>
      </c>
      <c r="B23" s="386">
        <v>26.0777</v>
      </c>
      <c r="C23" s="386">
        <v>26.2911</v>
      </c>
      <c r="D23" s="386">
        <v>11.1111</v>
      </c>
      <c r="E23" s="386">
        <v>8.7096999999999998</v>
      </c>
      <c r="F23" s="386">
        <v>21.818200000000001</v>
      </c>
    </row>
    <row r="24" spans="1:6" x14ac:dyDescent="0.25">
      <c r="A24" s="387">
        <v>2014</v>
      </c>
      <c r="B24" s="386">
        <v>25.386800000000001</v>
      </c>
      <c r="C24" s="386">
        <v>24.875599999999999</v>
      </c>
      <c r="D24" s="386">
        <v>10.791399999999999</v>
      </c>
      <c r="E24" s="386">
        <v>9.375</v>
      </c>
      <c r="F24" s="386">
        <v>31.578900000000001</v>
      </c>
    </row>
    <row r="25" spans="1:6" x14ac:dyDescent="0.25">
      <c r="A25" s="387">
        <v>2015</v>
      </c>
      <c r="B25" s="386">
        <v>27.983499999999999</v>
      </c>
      <c r="C25" s="386">
        <v>21.395299999999999</v>
      </c>
      <c r="D25" s="386">
        <v>12.650600000000001</v>
      </c>
      <c r="E25" s="386">
        <v>5.7869999999999999</v>
      </c>
      <c r="F25" s="386">
        <v>12.766</v>
      </c>
    </row>
    <row r="26" spans="1:6" x14ac:dyDescent="0.25">
      <c r="A26" s="387">
        <v>2016</v>
      </c>
      <c r="B26" s="386">
        <v>28.410699999999999</v>
      </c>
      <c r="C26" s="386">
        <v>21.9895</v>
      </c>
      <c r="D26" s="386">
        <v>13.422800000000001</v>
      </c>
      <c r="E26" s="386">
        <v>11.6883</v>
      </c>
      <c r="F26" s="386">
        <v>20</v>
      </c>
    </row>
    <row r="27" spans="1:6" x14ac:dyDescent="0.25">
      <c r="A27" s="387">
        <v>2017</v>
      </c>
      <c r="B27" s="386">
        <v>25.482099999999999</v>
      </c>
      <c r="C27" s="386">
        <v>27.5641</v>
      </c>
      <c r="D27" s="386">
        <v>14.7059</v>
      </c>
      <c r="E27" s="386">
        <v>13.3094</v>
      </c>
      <c r="F27" s="386">
        <v>26.8293</v>
      </c>
    </row>
    <row r="28" spans="1:6" x14ac:dyDescent="0.25">
      <c r="A28" s="379"/>
      <c r="B28" s="379"/>
      <c r="C28" s="379"/>
      <c r="D28" s="379"/>
      <c r="E28" s="379"/>
      <c r="F28" s="379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9"/>
  <dimension ref="A1:F28"/>
  <sheetViews>
    <sheetView workbookViewId="0">
      <selection activeCell="A4" sqref="A4:F28"/>
    </sheetView>
  </sheetViews>
  <sheetFormatPr defaultRowHeight="15" x14ac:dyDescent="0.25"/>
  <sheetData>
    <row r="1" spans="1:6" x14ac:dyDescent="0.25">
      <c r="A1" s="1" t="s">
        <v>2187</v>
      </c>
    </row>
    <row r="2" spans="1:6" x14ac:dyDescent="0.25">
      <c r="A2" s="131" t="s">
        <v>538</v>
      </c>
    </row>
    <row r="4" spans="1:6" x14ac:dyDescent="0.25">
      <c r="A4" s="152"/>
      <c r="B4" s="191" t="s">
        <v>85</v>
      </c>
      <c r="C4" s="191" t="s">
        <v>82</v>
      </c>
      <c r="D4" s="191" t="s">
        <v>83</v>
      </c>
      <c r="E4" s="191" t="s">
        <v>84</v>
      </c>
      <c r="F4" s="191" t="s">
        <v>81</v>
      </c>
    </row>
    <row r="5" spans="1:6" x14ac:dyDescent="0.25">
      <c r="A5" s="389">
        <v>1995</v>
      </c>
      <c r="B5" s="388">
        <v>33.333300000000001</v>
      </c>
      <c r="C5" s="388">
        <v>48.571399999999997</v>
      </c>
      <c r="D5" s="388">
        <v>22.5806</v>
      </c>
      <c r="E5" s="388">
        <v>39.285699999999999</v>
      </c>
      <c r="F5" s="388">
        <v>29.166699999999999</v>
      </c>
    </row>
    <row r="6" spans="1:6" x14ac:dyDescent="0.25">
      <c r="A6" s="387">
        <v>1996</v>
      </c>
      <c r="B6" s="386">
        <v>37.472799999999999</v>
      </c>
      <c r="C6" s="386">
        <v>30</v>
      </c>
      <c r="D6" s="386">
        <v>25.925899999999999</v>
      </c>
      <c r="E6" s="386">
        <v>56.25</v>
      </c>
      <c r="F6" s="386">
        <v>11.764699999999999</v>
      </c>
    </row>
    <row r="7" spans="1:6" x14ac:dyDescent="0.25">
      <c r="A7" s="387">
        <v>1997</v>
      </c>
      <c r="B7" s="386">
        <v>33.082700000000003</v>
      </c>
      <c r="C7" s="386">
        <v>36.923099999999998</v>
      </c>
      <c r="D7" s="386">
        <v>32</v>
      </c>
      <c r="E7" s="386">
        <v>42.1875</v>
      </c>
      <c r="F7" s="386">
        <v>40</v>
      </c>
    </row>
    <row r="8" spans="1:6" x14ac:dyDescent="0.25">
      <c r="A8" s="387">
        <v>1998</v>
      </c>
      <c r="B8" s="386">
        <v>38.327500000000001</v>
      </c>
      <c r="C8" s="386">
        <v>39.080500000000001</v>
      </c>
      <c r="D8" s="386">
        <v>31.745999999999999</v>
      </c>
      <c r="E8" s="386">
        <v>32.8125</v>
      </c>
      <c r="F8" s="386">
        <v>43.333300000000001</v>
      </c>
    </row>
    <row r="9" spans="1:6" x14ac:dyDescent="0.25">
      <c r="A9" s="387">
        <v>1999</v>
      </c>
      <c r="B9" s="386">
        <v>42.338700000000003</v>
      </c>
      <c r="C9" s="386">
        <v>16.853899999999999</v>
      </c>
      <c r="D9" s="386">
        <v>27.011500000000002</v>
      </c>
      <c r="E9" s="386">
        <v>36.458300000000001</v>
      </c>
      <c r="F9" s="386">
        <v>24</v>
      </c>
    </row>
    <row r="10" spans="1:6" x14ac:dyDescent="0.25">
      <c r="A10" s="387">
        <v>2000</v>
      </c>
      <c r="B10" s="386">
        <v>43.135100000000001</v>
      </c>
      <c r="C10" s="386">
        <v>38.5321</v>
      </c>
      <c r="D10" s="386">
        <v>44.700499999999998</v>
      </c>
      <c r="E10" s="386">
        <v>30.534400000000002</v>
      </c>
      <c r="F10" s="386">
        <v>37.5</v>
      </c>
    </row>
    <row r="11" spans="1:6" x14ac:dyDescent="0.25">
      <c r="A11" s="387">
        <v>2001</v>
      </c>
      <c r="B11" s="386">
        <v>47.344099999999997</v>
      </c>
      <c r="C11" s="386">
        <v>43.697499999999998</v>
      </c>
      <c r="D11" s="386">
        <v>31.937200000000001</v>
      </c>
      <c r="E11" s="386">
        <v>41.379300000000001</v>
      </c>
      <c r="F11" s="386">
        <v>52.941200000000002</v>
      </c>
    </row>
    <row r="12" spans="1:6" x14ac:dyDescent="0.25">
      <c r="A12" s="387">
        <v>2002</v>
      </c>
      <c r="B12" s="386">
        <v>46.884</v>
      </c>
      <c r="C12" s="386">
        <v>38.9831</v>
      </c>
      <c r="D12" s="386">
        <v>31</v>
      </c>
      <c r="E12" s="386">
        <v>34.536099999999998</v>
      </c>
      <c r="F12" s="386">
        <v>51.785699999999999</v>
      </c>
    </row>
    <row r="13" spans="1:6" x14ac:dyDescent="0.25">
      <c r="A13" s="387">
        <v>2003</v>
      </c>
      <c r="B13" s="386">
        <v>42.348799999999997</v>
      </c>
      <c r="C13" s="386">
        <v>35.507199999999997</v>
      </c>
      <c r="D13" s="386">
        <v>45.539900000000003</v>
      </c>
      <c r="E13" s="386">
        <v>33.783799999999999</v>
      </c>
      <c r="F13" s="386">
        <v>46.938800000000001</v>
      </c>
    </row>
    <row r="14" spans="1:6" x14ac:dyDescent="0.25">
      <c r="A14" s="387">
        <v>2004</v>
      </c>
      <c r="B14" s="386">
        <v>40.570500000000003</v>
      </c>
      <c r="C14" s="386">
        <v>29.333300000000001</v>
      </c>
      <c r="D14" s="386">
        <v>37.391300000000001</v>
      </c>
      <c r="E14" s="386">
        <v>38.775500000000001</v>
      </c>
      <c r="F14" s="386">
        <v>39.0244</v>
      </c>
    </row>
    <row r="15" spans="1:6" x14ac:dyDescent="0.25">
      <c r="A15" s="387">
        <v>2005</v>
      </c>
      <c r="B15" s="386">
        <v>43.6404</v>
      </c>
      <c r="C15" s="386">
        <v>44.767400000000002</v>
      </c>
      <c r="D15" s="386">
        <v>42.173900000000003</v>
      </c>
      <c r="E15" s="386">
        <v>43.0657</v>
      </c>
      <c r="F15" s="386">
        <v>45.283000000000001</v>
      </c>
    </row>
    <row r="16" spans="1:6" x14ac:dyDescent="0.25">
      <c r="A16" s="387">
        <v>2006</v>
      </c>
      <c r="B16" s="386">
        <v>44.667099999999998</v>
      </c>
      <c r="C16" s="386">
        <v>37.158499999999997</v>
      </c>
      <c r="D16" s="386">
        <v>43.9024</v>
      </c>
      <c r="E16" s="386">
        <v>43.604700000000001</v>
      </c>
      <c r="F16" s="386">
        <v>50</v>
      </c>
    </row>
    <row r="17" spans="1:6" x14ac:dyDescent="0.25">
      <c r="A17" s="387">
        <v>2007</v>
      </c>
      <c r="B17" s="386">
        <v>45.293700000000001</v>
      </c>
      <c r="C17" s="386">
        <v>42.007399999999997</v>
      </c>
      <c r="D17" s="386">
        <v>47.137999999999998</v>
      </c>
      <c r="E17" s="386">
        <v>41.545900000000003</v>
      </c>
      <c r="F17" s="386">
        <v>54.285699999999999</v>
      </c>
    </row>
    <row r="18" spans="1:6" x14ac:dyDescent="0.25">
      <c r="A18" s="387">
        <v>2008</v>
      </c>
      <c r="B18" s="386">
        <v>38.478000000000002</v>
      </c>
      <c r="C18" s="386">
        <v>38.866399999999999</v>
      </c>
      <c r="D18" s="386">
        <v>53.260899999999999</v>
      </c>
      <c r="E18" s="386">
        <v>41.035899999999998</v>
      </c>
      <c r="F18" s="386">
        <v>66.071399999999997</v>
      </c>
    </row>
    <row r="19" spans="1:6" x14ac:dyDescent="0.25">
      <c r="A19" s="387">
        <v>2009</v>
      </c>
      <c r="B19" s="386">
        <v>31.741800000000001</v>
      </c>
      <c r="C19" s="386">
        <v>38.461500000000001</v>
      </c>
      <c r="D19" s="386">
        <v>48.951000000000001</v>
      </c>
      <c r="E19" s="386">
        <v>44.339599999999997</v>
      </c>
      <c r="F19" s="386">
        <v>56.6038</v>
      </c>
    </row>
    <row r="20" spans="1:6" x14ac:dyDescent="0.25">
      <c r="A20" s="387">
        <v>2010</v>
      </c>
      <c r="B20" s="386">
        <v>30.759899999999998</v>
      </c>
      <c r="C20" s="386">
        <v>37.9679</v>
      </c>
      <c r="D20" s="386">
        <v>60.3279</v>
      </c>
      <c r="E20" s="386">
        <v>46.0227</v>
      </c>
      <c r="F20" s="386">
        <v>45</v>
      </c>
    </row>
    <row r="21" spans="1:6" x14ac:dyDescent="0.25">
      <c r="A21" s="387">
        <v>2011</v>
      </c>
      <c r="B21" s="386">
        <v>31.5976</v>
      </c>
      <c r="C21" s="386">
        <v>37.395000000000003</v>
      </c>
      <c r="D21" s="386">
        <v>56.739800000000002</v>
      </c>
      <c r="E21" s="386">
        <v>46.875</v>
      </c>
      <c r="F21" s="386">
        <v>60.759500000000003</v>
      </c>
    </row>
    <row r="22" spans="1:6" x14ac:dyDescent="0.25">
      <c r="A22" s="387">
        <v>2012</v>
      </c>
      <c r="B22" s="386">
        <v>34.445799999999998</v>
      </c>
      <c r="C22" s="386">
        <v>41.240900000000003</v>
      </c>
      <c r="D22" s="386">
        <v>56.521700000000003</v>
      </c>
      <c r="E22" s="386">
        <v>36.912799999999997</v>
      </c>
      <c r="F22" s="386">
        <v>51.470599999999997</v>
      </c>
    </row>
    <row r="23" spans="1:6" x14ac:dyDescent="0.25">
      <c r="A23" s="387">
        <v>2013</v>
      </c>
      <c r="B23" s="386">
        <v>31.898</v>
      </c>
      <c r="C23" s="386">
        <v>40.9375</v>
      </c>
      <c r="D23" s="386">
        <v>54.6053</v>
      </c>
      <c r="E23" s="386">
        <v>37.3932</v>
      </c>
      <c r="F23" s="386">
        <v>52.525300000000001</v>
      </c>
    </row>
    <row r="24" spans="1:6" x14ac:dyDescent="0.25">
      <c r="A24" s="387">
        <v>2014</v>
      </c>
      <c r="B24" s="386">
        <v>31.5672</v>
      </c>
      <c r="C24" s="386">
        <v>48.358199999999997</v>
      </c>
      <c r="D24" s="386">
        <v>61.198700000000002</v>
      </c>
      <c r="E24" s="386">
        <v>36.398499999999999</v>
      </c>
      <c r="F24" s="386">
        <v>67.5</v>
      </c>
    </row>
    <row r="25" spans="1:6" x14ac:dyDescent="0.25">
      <c r="A25" s="387">
        <v>2015</v>
      </c>
      <c r="B25" s="386">
        <v>33.297499999999999</v>
      </c>
      <c r="C25" s="386">
        <v>41.357999999999997</v>
      </c>
      <c r="D25" s="386">
        <v>56.686</v>
      </c>
      <c r="E25" s="386">
        <v>34.123199999999997</v>
      </c>
      <c r="F25" s="386">
        <v>54.838700000000003</v>
      </c>
    </row>
    <row r="26" spans="1:6" x14ac:dyDescent="0.25">
      <c r="A26" s="387">
        <v>2016</v>
      </c>
      <c r="B26" s="386">
        <v>36.722900000000003</v>
      </c>
      <c r="C26" s="386">
        <v>42.605600000000003</v>
      </c>
      <c r="D26" s="386">
        <v>59.5092</v>
      </c>
      <c r="E26" s="386">
        <v>41.152299999999997</v>
      </c>
      <c r="F26" s="386">
        <v>58.490600000000001</v>
      </c>
    </row>
    <row r="27" spans="1:6" x14ac:dyDescent="0.25">
      <c r="A27" s="387">
        <v>2017</v>
      </c>
      <c r="B27" s="386">
        <v>33.083100000000002</v>
      </c>
      <c r="C27" s="386">
        <v>54.838700000000003</v>
      </c>
      <c r="D27" s="386">
        <v>57.454500000000003</v>
      </c>
      <c r="E27" s="386">
        <v>44.124200000000002</v>
      </c>
      <c r="F27" s="386">
        <v>59.302300000000002</v>
      </c>
    </row>
    <row r="28" spans="1:6" x14ac:dyDescent="0.25">
      <c r="A28" s="379"/>
      <c r="B28" s="379"/>
      <c r="C28" s="379"/>
      <c r="D28" s="379"/>
      <c r="E28" s="379"/>
      <c r="F28" s="379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"/>
  <dimension ref="A1:C9"/>
  <sheetViews>
    <sheetView zoomScale="101" workbookViewId="0">
      <selection activeCell="L24" sqref="L24"/>
    </sheetView>
  </sheetViews>
  <sheetFormatPr defaultRowHeight="15" x14ac:dyDescent="0.25"/>
  <sheetData>
    <row r="1" spans="1:3" x14ac:dyDescent="0.25">
      <c r="A1" s="1" t="s">
        <v>101</v>
      </c>
    </row>
    <row r="2" spans="1:3" x14ac:dyDescent="0.25">
      <c r="A2" s="131" t="s">
        <v>538</v>
      </c>
    </row>
    <row r="4" spans="1:3" x14ac:dyDescent="0.25">
      <c r="A4" s="129"/>
      <c r="B4" s="140" t="s">
        <v>102</v>
      </c>
      <c r="C4" s="140" t="s">
        <v>103</v>
      </c>
    </row>
    <row r="5" spans="1:3" x14ac:dyDescent="0.25">
      <c r="A5" s="128" t="s">
        <v>81</v>
      </c>
      <c r="B5" s="128">
        <v>49.7</v>
      </c>
      <c r="C5" s="128">
        <v>9</v>
      </c>
    </row>
    <row r="6" spans="1:3" x14ac:dyDescent="0.25">
      <c r="A6" s="128" t="s">
        <v>82</v>
      </c>
      <c r="B6" s="128">
        <v>54</v>
      </c>
      <c r="C6" s="128">
        <v>7</v>
      </c>
    </row>
    <row r="7" spans="1:3" x14ac:dyDescent="0.25">
      <c r="A7" s="128" t="s">
        <v>83</v>
      </c>
      <c r="B7" s="128">
        <v>48.1</v>
      </c>
      <c r="C7" s="128">
        <v>10</v>
      </c>
    </row>
    <row r="8" spans="1:3" x14ac:dyDescent="0.25">
      <c r="A8" s="128" t="s">
        <v>84</v>
      </c>
      <c r="B8" s="128">
        <v>48.8</v>
      </c>
      <c r="C8" s="128">
        <v>9</v>
      </c>
    </row>
    <row r="9" spans="1:3" x14ac:dyDescent="0.25">
      <c r="A9" s="6" t="s">
        <v>85</v>
      </c>
      <c r="B9" s="6">
        <v>60.3</v>
      </c>
      <c r="C9" s="6">
        <v>6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0"/>
  <dimension ref="A1:F28"/>
  <sheetViews>
    <sheetView workbookViewId="0">
      <selection activeCell="A2" sqref="A2"/>
    </sheetView>
  </sheetViews>
  <sheetFormatPr defaultRowHeight="15" x14ac:dyDescent="0.25"/>
  <sheetData>
    <row r="1" spans="1:6" x14ac:dyDescent="0.25">
      <c r="A1" s="1" t="s">
        <v>638</v>
      </c>
    </row>
    <row r="2" spans="1:6" x14ac:dyDescent="0.25">
      <c r="A2" s="131" t="s">
        <v>538</v>
      </c>
    </row>
    <row r="4" spans="1:6" x14ac:dyDescent="0.25">
      <c r="A4" s="375"/>
      <c r="B4" s="385" t="s">
        <v>85</v>
      </c>
      <c r="C4" s="385" t="s">
        <v>82</v>
      </c>
      <c r="D4" s="385" t="s">
        <v>83</v>
      </c>
      <c r="E4" s="385" t="s">
        <v>84</v>
      </c>
      <c r="F4" s="385" t="s">
        <v>81</v>
      </c>
    </row>
    <row r="5" spans="1:6" x14ac:dyDescent="0.25">
      <c r="A5" s="384">
        <v>1995</v>
      </c>
      <c r="B5" s="391">
        <v>19.221399999999999</v>
      </c>
      <c r="C5" s="391">
        <v>40</v>
      </c>
      <c r="D5" s="391">
        <v>21.505400000000002</v>
      </c>
      <c r="E5" s="391">
        <v>32.142899999999997</v>
      </c>
      <c r="F5" s="391">
        <v>16.666699999999999</v>
      </c>
    </row>
    <row r="6" spans="1:6" x14ac:dyDescent="0.25">
      <c r="A6" s="382">
        <v>1996</v>
      </c>
      <c r="B6" s="390">
        <v>23.311499999999999</v>
      </c>
      <c r="C6" s="390">
        <v>26.666699999999999</v>
      </c>
      <c r="D6" s="390">
        <v>15.7407</v>
      </c>
      <c r="E6" s="390">
        <v>47.916699999999999</v>
      </c>
      <c r="F6" s="390">
        <v>11.764699999999999</v>
      </c>
    </row>
    <row r="7" spans="1:6" x14ac:dyDescent="0.25">
      <c r="A7" s="382">
        <v>1997</v>
      </c>
      <c r="B7" s="390">
        <v>23.1203</v>
      </c>
      <c r="C7" s="390">
        <v>27.692299999999999</v>
      </c>
      <c r="D7" s="390">
        <v>17.600000000000001</v>
      </c>
      <c r="E7" s="390">
        <v>43.75</v>
      </c>
      <c r="F7" s="390">
        <v>36</v>
      </c>
    </row>
    <row r="8" spans="1:6" x14ac:dyDescent="0.25">
      <c r="A8" s="382">
        <v>1998</v>
      </c>
      <c r="B8" s="390">
        <v>25.435500000000001</v>
      </c>
      <c r="C8" s="390">
        <v>25.287400000000002</v>
      </c>
      <c r="D8" s="390">
        <v>17.4603</v>
      </c>
      <c r="E8" s="390">
        <v>29.6875</v>
      </c>
      <c r="F8" s="390">
        <v>43.333300000000001</v>
      </c>
    </row>
    <row r="9" spans="1:6" x14ac:dyDescent="0.25">
      <c r="A9" s="382">
        <v>1999</v>
      </c>
      <c r="B9" s="390">
        <v>27.553799999999999</v>
      </c>
      <c r="C9" s="390">
        <v>15.7303</v>
      </c>
      <c r="D9" s="390">
        <v>16.666699999999999</v>
      </c>
      <c r="E9" s="390">
        <v>33.333300000000001</v>
      </c>
      <c r="F9" s="390">
        <v>16</v>
      </c>
    </row>
    <row r="10" spans="1:6" x14ac:dyDescent="0.25">
      <c r="A10" s="382">
        <v>2000</v>
      </c>
      <c r="B10" s="390">
        <v>28.540500000000002</v>
      </c>
      <c r="C10" s="390">
        <v>33.027500000000003</v>
      </c>
      <c r="D10" s="390">
        <v>28.571400000000001</v>
      </c>
      <c r="E10" s="390">
        <v>25.190799999999999</v>
      </c>
      <c r="F10" s="390">
        <v>33.333300000000001</v>
      </c>
    </row>
    <row r="11" spans="1:6" x14ac:dyDescent="0.25">
      <c r="A11" s="382">
        <v>2001</v>
      </c>
      <c r="B11" s="390">
        <v>31.293299999999999</v>
      </c>
      <c r="C11" s="390">
        <v>38.655500000000004</v>
      </c>
      <c r="D11" s="390">
        <v>21.466000000000001</v>
      </c>
      <c r="E11" s="390">
        <v>38.620699999999999</v>
      </c>
      <c r="F11" s="390">
        <v>50</v>
      </c>
    </row>
    <row r="12" spans="1:6" x14ac:dyDescent="0.25">
      <c r="A12" s="382">
        <v>2002</v>
      </c>
      <c r="B12" s="390">
        <v>29.3384</v>
      </c>
      <c r="C12" s="390">
        <v>33.898299999999999</v>
      </c>
      <c r="D12" s="390">
        <v>23</v>
      </c>
      <c r="E12" s="390">
        <v>28.3505</v>
      </c>
      <c r="F12" s="390">
        <v>44.642899999999997</v>
      </c>
    </row>
    <row r="13" spans="1:6" x14ac:dyDescent="0.25">
      <c r="A13" s="382">
        <v>2003</v>
      </c>
      <c r="B13" s="390">
        <v>27.847000000000001</v>
      </c>
      <c r="C13" s="390">
        <v>27.536200000000001</v>
      </c>
      <c r="D13" s="390">
        <v>31.455400000000001</v>
      </c>
      <c r="E13" s="390">
        <v>30.4054</v>
      </c>
      <c r="F13" s="390">
        <v>38.775500000000001</v>
      </c>
    </row>
    <row r="14" spans="1:6" x14ac:dyDescent="0.25">
      <c r="A14" s="382">
        <v>2004</v>
      </c>
      <c r="B14" s="390">
        <v>25.832000000000001</v>
      </c>
      <c r="C14" s="390">
        <v>28.666699999999999</v>
      </c>
      <c r="D14" s="390">
        <v>32.608699999999999</v>
      </c>
      <c r="E14" s="390">
        <v>36.054400000000001</v>
      </c>
      <c r="F14" s="390">
        <v>31.7073</v>
      </c>
    </row>
    <row r="15" spans="1:6" x14ac:dyDescent="0.25">
      <c r="A15" s="382">
        <v>2005</v>
      </c>
      <c r="B15" s="390">
        <v>25.731000000000002</v>
      </c>
      <c r="C15" s="390">
        <v>40.116300000000003</v>
      </c>
      <c r="D15" s="390">
        <v>28.260899999999999</v>
      </c>
      <c r="E15" s="390">
        <v>37.226300000000002</v>
      </c>
      <c r="F15" s="390">
        <v>45.283000000000001</v>
      </c>
    </row>
    <row r="16" spans="1:6" x14ac:dyDescent="0.25">
      <c r="A16" s="382">
        <v>2006</v>
      </c>
      <c r="B16" s="390">
        <v>27.407900000000001</v>
      </c>
      <c r="C16" s="390">
        <v>27.8689</v>
      </c>
      <c r="D16" s="390">
        <v>30.081299999999999</v>
      </c>
      <c r="E16" s="390">
        <v>30.814</v>
      </c>
      <c r="F16" s="390">
        <v>50</v>
      </c>
    </row>
    <row r="17" spans="1:6" x14ac:dyDescent="0.25">
      <c r="A17" s="382">
        <v>2007</v>
      </c>
      <c r="B17" s="390">
        <v>28.490200000000002</v>
      </c>
      <c r="C17" s="390">
        <v>33.085500000000003</v>
      </c>
      <c r="D17" s="390">
        <v>30.639700000000001</v>
      </c>
      <c r="E17" s="390">
        <v>32.850200000000001</v>
      </c>
      <c r="F17" s="390">
        <v>44.285699999999999</v>
      </c>
    </row>
    <row r="18" spans="1:6" x14ac:dyDescent="0.25">
      <c r="A18" s="382">
        <v>2008</v>
      </c>
      <c r="B18" s="390">
        <v>27.3826</v>
      </c>
      <c r="C18" s="390">
        <v>25.910900000000002</v>
      </c>
      <c r="D18" s="390">
        <v>34.420299999999997</v>
      </c>
      <c r="E18" s="390">
        <v>37.450200000000002</v>
      </c>
      <c r="F18" s="390">
        <v>53.571399999999997</v>
      </c>
    </row>
    <row r="19" spans="1:6" x14ac:dyDescent="0.25">
      <c r="A19" s="382">
        <v>2009</v>
      </c>
      <c r="B19" s="390">
        <v>25.084099999999999</v>
      </c>
      <c r="C19" s="390">
        <v>34.8416</v>
      </c>
      <c r="D19" s="390">
        <v>31.818200000000001</v>
      </c>
      <c r="E19" s="390">
        <v>33.647799999999997</v>
      </c>
      <c r="F19" s="390">
        <v>45.283000000000001</v>
      </c>
    </row>
    <row r="20" spans="1:6" x14ac:dyDescent="0.25">
      <c r="A20" s="382">
        <v>2010</v>
      </c>
      <c r="B20" s="390">
        <v>26.079000000000001</v>
      </c>
      <c r="C20" s="390">
        <v>28.342199999999998</v>
      </c>
      <c r="D20" s="390">
        <v>34.426200000000001</v>
      </c>
      <c r="E20" s="390">
        <v>35.511400000000002</v>
      </c>
      <c r="F20" s="390">
        <v>30</v>
      </c>
    </row>
    <row r="21" spans="1:6" x14ac:dyDescent="0.25">
      <c r="A21" s="382">
        <v>2011</v>
      </c>
      <c r="B21" s="390">
        <v>26.213000000000001</v>
      </c>
      <c r="C21" s="390">
        <v>33.613399999999999</v>
      </c>
      <c r="D21" s="390">
        <v>29.467099999999999</v>
      </c>
      <c r="E21" s="390">
        <v>38.281300000000002</v>
      </c>
      <c r="F21" s="390">
        <v>43.037999999999997</v>
      </c>
    </row>
    <row r="22" spans="1:6" x14ac:dyDescent="0.25">
      <c r="A22" s="382">
        <v>2012</v>
      </c>
      <c r="B22" s="390">
        <v>30.095400000000001</v>
      </c>
      <c r="C22" s="390">
        <v>39.051099999999998</v>
      </c>
      <c r="D22" s="390">
        <v>35.117100000000001</v>
      </c>
      <c r="E22" s="390">
        <v>28.4116</v>
      </c>
      <c r="F22" s="390">
        <v>48.529400000000003</v>
      </c>
    </row>
    <row r="23" spans="1:6" x14ac:dyDescent="0.25">
      <c r="A23" s="382">
        <v>2013</v>
      </c>
      <c r="B23" s="390">
        <v>29.5184</v>
      </c>
      <c r="C23" s="390">
        <v>36.875</v>
      </c>
      <c r="D23" s="390">
        <v>36.184199999999997</v>
      </c>
      <c r="E23" s="390">
        <v>32.692300000000003</v>
      </c>
      <c r="F23" s="390">
        <v>44.444400000000002</v>
      </c>
    </row>
    <row r="24" spans="1:6" x14ac:dyDescent="0.25">
      <c r="A24" s="382">
        <v>2014</v>
      </c>
      <c r="B24" s="390">
        <v>29.5594</v>
      </c>
      <c r="C24" s="390">
        <v>35.522399999999998</v>
      </c>
      <c r="D24" s="390">
        <v>35.646700000000003</v>
      </c>
      <c r="E24" s="390">
        <v>31.034500000000001</v>
      </c>
      <c r="F24" s="390">
        <v>53.75</v>
      </c>
    </row>
    <row r="25" spans="1:6" x14ac:dyDescent="0.25">
      <c r="A25" s="382">
        <v>2015</v>
      </c>
      <c r="B25" s="390">
        <v>31.310400000000001</v>
      </c>
      <c r="C25" s="390">
        <v>37.036999999999999</v>
      </c>
      <c r="D25" s="390">
        <v>34.302300000000002</v>
      </c>
      <c r="E25" s="390">
        <v>24.486599999999999</v>
      </c>
      <c r="F25" s="390">
        <v>47.311799999999998</v>
      </c>
    </row>
    <row r="26" spans="1:6" x14ac:dyDescent="0.25">
      <c r="A26" s="382">
        <v>2016</v>
      </c>
      <c r="B26" s="390">
        <v>32.771299999999997</v>
      </c>
      <c r="C26" s="390">
        <v>35.211300000000001</v>
      </c>
      <c r="D26" s="390">
        <v>34.355800000000002</v>
      </c>
      <c r="E26" s="390">
        <v>29.8354</v>
      </c>
      <c r="F26" s="390">
        <v>47.169800000000002</v>
      </c>
    </row>
    <row r="27" spans="1:6" x14ac:dyDescent="0.25">
      <c r="A27" s="382">
        <v>2017</v>
      </c>
      <c r="B27" s="390">
        <v>30.026800000000001</v>
      </c>
      <c r="C27" s="390">
        <v>44.802900000000001</v>
      </c>
      <c r="D27" s="390">
        <v>30.181799999999999</v>
      </c>
      <c r="E27" s="390">
        <v>34.589799999999997</v>
      </c>
      <c r="F27" s="390">
        <v>45.348799999999997</v>
      </c>
    </row>
    <row r="28" spans="1:6" x14ac:dyDescent="0.25">
      <c r="A28" s="125"/>
      <c r="B28" s="125"/>
      <c r="C28" s="125"/>
      <c r="D28" s="125"/>
      <c r="E28" s="125"/>
      <c r="F28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1"/>
  <dimension ref="A1:B10"/>
  <sheetViews>
    <sheetView workbookViewId="0">
      <selection activeCell="A2" sqref="A2"/>
    </sheetView>
  </sheetViews>
  <sheetFormatPr defaultRowHeight="15" x14ac:dyDescent="0.25"/>
  <cols>
    <col min="2" max="2" width="16.7109375" bestFit="1" customWidth="1"/>
  </cols>
  <sheetData>
    <row r="1" spans="1:2" x14ac:dyDescent="0.25">
      <c r="A1" s="1" t="s">
        <v>2218</v>
      </c>
    </row>
    <row r="2" spans="1:2" x14ac:dyDescent="0.25">
      <c r="A2" s="131" t="s">
        <v>538</v>
      </c>
    </row>
    <row r="4" spans="1:2" x14ac:dyDescent="0.25">
      <c r="A4" s="126" t="s">
        <v>545</v>
      </c>
      <c r="B4" s="126" t="s">
        <v>639</v>
      </c>
    </row>
    <row r="5" spans="1:2" x14ac:dyDescent="0.25">
      <c r="A5" s="125" t="s">
        <v>85</v>
      </c>
      <c r="B5" s="125">
        <v>3.39</v>
      </c>
    </row>
    <row r="6" spans="1:2" x14ac:dyDescent="0.25">
      <c r="A6" t="s">
        <v>82</v>
      </c>
      <c r="B6">
        <v>1.94</v>
      </c>
    </row>
    <row r="7" spans="1:2" x14ac:dyDescent="0.25">
      <c r="A7" t="s">
        <v>83</v>
      </c>
      <c r="B7">
        <v>1.48</v>
      </c>
    </row>
    <row r="8" spans="1:2" x14ac:dyDescent="0.25">
      <c r="A8" t="s">
        <v>84</v>
      </c>
      <c r="B8">
        <v>1.32</v>
      </c>
    </row>
    <row r="9" spans="1:2" x14ac:dyDescent="0.25">
      <c r="A9" t="s">
        <v>81</v>
      </c>
      <c r="B9">
        <v>0.83</v>
      </c>
    </row>
    <row r="10" spans="1:2" x14ac:dyDescent="0.25">
      <c r="A10" s="125"/>
      <c r="B10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2"/>
  <dimension ref="A1:B24"/>
  <sheetViews>
    <sheetView workbookViewId="0">
      <selection activeCell="B5" sqref="B5"/>
    </sheetView>
  </sheetViews>
  <sheetFormatPr defaultRowHeight="15" x14ac:dyDescent="0.25"/>
  <cols>
    <col min="2" max="2" width="37.28515625" bestFit="1" customWidth="1"/>
  </cols>
  <sheetData>
    <row r="1" spans="1:2" x14ac:dyDescent="0.25">
      <c r="A1" s="1" t="s">
        <v>2221</v>
      </c>
    </row>
    <row r="2" spans="1:2" x14ac:dyDescent="0.25">
      <c r="A2" s="131" t="s">
        <v>538</v>
      </c>
    </row>
    <row r="4" spans="1:2" x14ac:dyDescent="0.25">
      <c r="A4" s="126" t="s">
        <v>589</v>
      </c>
      <c r="B4" s="126" t="s">
        <v>2222</v>
      </c>
    </row>
    <row r="5" spans="1:2" x14ac:dyDescent="0.25">
      <c r="A5" s="125">
        <v>2001</v>
      </c>
      <c r="B5" s="125">
        <v>214658666</v>
      </c>
    </row>
    <row r="6" spans="1:2" x14ac:dyDescent="0.25">
      <c r="A6">
        <v>2002</v>
      </c>
      <c r="B6">
        <v>210205668</v>
      </c>
    </row>
    <row r="7" spans="1:2" x14ac:dyDescent="0.25">
      <c r="A7">
        <v>2003</v>
      </c>
      <c r="B7">
        <v>232897664</v>
      </c>
    </row>
    <row r="8" spans="1:2" x14ac:dyDescent="0.25">
      <c r="A8">
        <v>2004</v>
      </c>
      <c r="B8">
        <v>231209918</v>
      </c>
    </row>
    <row r="9" spans="1:2" x14ac:dyDescent="0.25">
      <c r="A9">
        <v>2005</v>
      </c>
      <c r="B9">
        <v>249066786</v>
      </c>
    </row>
    <row r="10" spans="1:2" x14ac:dyDescent="0.25">
      <c r="A10">
        <v>2006</v>
      </c>
      <c r="B10">
        <v>267650435</v>
      </c>
    </row>
    <row r="11" spans="1:2" x14ac:dyDescent="0.25">
      <c r="A11">
        <v>2007</v>
      </c>
      <c r="B11">
        <v>282629090</v>
      </c>
    </row>
    <row r="12" spans="1:2" x14ac:dyDescent="0.25">
      <c r="A12">
        <v>2008</v>
      </c>
      <c r="B12">
        <v>316459271</v>
      </c>
    </row>
    <row r="13" spans="1:2" x14ac:dyDescent="0.25">
      <c r="A13">
        <v>2009</v>
      </c>
      <c r="B13">
        <v>302994264</v>
      </c>
    </row>
    <row r="14" spans="1:2" x14ac:dyDescent="0.25">
      <c r="A14">
        <v>2010</v>
      </c>
      <c r="B14">
        <v>416368745</v>
      </c>
    </row>
    <row r="15" spans="1:2" x14ac:dyDescent="0.25">
      <c r="A15">
        <v>2011</v>
      </c>
      <c r="B15">
        <v>468439354</v>
      </c>
    </row>
    <row r="16" spans="1:2" x14ac:dyDescent="0.25">
      <c r="A16">
        <v>2012</v>
      </c>
      <c r="B16">
        <v>585225226</v>
      </c>
    </row>
    <row r="17" spans="1:2" x14ac:dyDescent="0.25">
      <c r="A17">
        <v>2013</v>
      </c>
      <c r="B17">
        <v>610876177</v>
      </c>
    </row>
    <row r="18" spans="1:2" x14ac:dyDescent="0.25">
      <c r="A18">
        <v>2014</v>
      </c>
      <c r="B18">
        <v>669632303</v>
      </c>
    </row>
    <row r="19" spans="1:2" x14ac:dyDescent="0.25">
      <c r="A19">
        <v>2015</v>
      </c>
      <c r="B19">
        <v>927272295</v>
      </c>
    </row>
    <row r="20" spans="1:2" x14ac:dyDescent="0.25">
      <c r="A20">
        <v>2016</v>
      </c>
      <c r="B20">
        <v>640835112</v>
      </c>
    </row>
    <row r="21" spans="1:2" x14ac:dyDescent="0.25">
      <c r="A21">
        <v>2017</v>
      </c>
      <c r="B21">
        <v>748955095</v>
      </c>
    </row>
    <row r="22" spans="1:2" x14ac:dyDescent="0.25">
      <c r="A22">
        <v>2018</v>
      </c>
      <c r="B22">
        <v>750946734</v>
      </c>
    </row>
    <row r="23" spans="1:2" x14ac:dyDescent="0.25">
      <c r="A23">
        <v>2019</v>
      </c>
      <c r="B23">
        <v>776589520</v>
      </c>
    </row>
    <row r="24" spans="1:2" x14ac:dyDescent="0.25">
      <c r="A24" s="125"/>
      <c r="B24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3"/>
  <dimension ref="A1:B9"/>
  <sheetViews>
    <sheetView workbookViewId="0">
      <selection activeCell="A2" sqref="A2"/>
    </sheetView>
  </sheetViews>
  <sheetFormatPr defaultRowHeight="15" x14ac:dyDescent="0.25"/>
  <cols>
    <col min="1" max="1" width="50.85546875" bestFit="1" customWidth="1"/>
  </cols>
  <sheetData>
    <row r="1" spans="1:2" x14ac:dyDescent="0.25">
      <c r="A1" s="1" t="s">
        <v>2223</v>
      </c>
    </row>
    <row r="2" spans="1:2" x14ac:dyDescent="0.25">
      <c r="A2" s="131" t="s">
        <v>538</v>
      </c>
    </row>
    <row r="4" spans="1:2" x14ac:dyDescent="0.25">
      <c r="A4" s="126" t="s">
        <v>645</v>
      </c>
      <c r="B4" s="126" t="s">
        <v>644</v>
      </c>
    </row>
    <row r="5" spans="1:2" x14ac:dyDescent="0.25">
      <c r="A5" s="125" t="s">
        <v>643</v>
      </c>
      <c r="B5" s="125">
        <v>73</v>
      </c>
    </row>
    <row r="6" spans="1:2" x14ac:dyDescent="0.25">
      <c r="A6" t="s">
        <v>641</v>
      </c>
      <c r="B6">
        <v>16.5</v>
      </c>
    </row>
    <row r="7" spans="1:2" x14ac:dyDescent="0.25">
      <c r="A7" t="s">
        <v>642</v>
      </c>
      <c r="B7">
        <v>7.4</v>
      </c>
    </row>
    <row r="8" spans="1:2" x14ac:dyDescent="0.25">
      <c r="A8" t="s">
        <v>640</v>
      </c>
      <c r="B8">
        <v>3.1</v>
      </c>
    </row>
    <row r="9" spans="1:2" x14ac:dyDescent="0.25">
      <c r="A9" s="125"/>
      <c r="B9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4"/>
  <dimension ref="A1:E23"/>
  <sheetViews>
    <sheetView workbookViewId="0">
      <selection activeCell="C4" sqref="C4"/>
    </sheetView>
  </sheetViews>
  <sheetFormatPr defaultRowHeight="15" x14ac:dyDescent="0.25"/>
  <cols>
    <col min="1" max="1" width="5" bestFit="1" customWidth="1"/>
  </cols>
  <sheetData>
    <row r="1" spans="1:5" x14ac:dyDescent="0.25">
      <c r="A1" s="1" t="s">
        <v>2225</v>
      </c>
    </row>
    <row r="2" spans="1:5" x14ac:dyDescent="0.25">
      <c r="A2" s="131" t="s">
        <v>538</v>
      </c>
    </row>
    <row r="4" spans="1:5" x14ac:dyDescent="0.25">
      <c r="A4" s="126" t="s">
        <v>589</v>
      </c>
      <c r="B4" s="392" t="s">
        <v>648</v>
      </c>
      <c r="C4" s="392" t="s">
        <v>2232</v>
      </c>
      <c r="D4" s="392" t="s">
        <v>647</v>
      </c>
      <c r="E4" s="392" t="s">
        <v>646</v>
      </c>
    </row>
    <row r="5" spans="1:5" x14ac:dyDescent="0.25">
      <c r="A5" s="370">
        <v>2002</v>
      </c>
      <c r="B5" s="370">
        <v>64.34</v>
      </c>
      <c r="C5" s="370">
        <v>26.56</v>
      </c>
      <c r="D5" s="370">
        <v>9.09</v>
      </c>
      <c r="E5" s="370">
        <v>0.02</v>
      </c>
    </row>
    <row r="6" spans="1:5" x14ac:dyDescent="0.25">
      <c r="A6" s="369">
        <v>2003</v>
      </c>
      <c r="B6" s="369">
        <v>55.2</v>
      </c>
      <c r="C6" s="369">
        <v>31.61</v>
      </c>
      <c r="D6" s="369">
        <v>13.16</v>
      </c>
      <c r="E6" s="369">
        <v>0.03</v>
      </c>
    </row>
    <row r="7" spans="1:5" x14ac:dyDescent="0.25">
      <c r="A7" s="369">
        <v>2004</v>
      </c>
      <c r="B7" s="369">
        <v>49.18</v>
      </c>
      <c r="C7" s="369">
        <v>30.49</v>
      </c>
      <c r="D7" s="369">
        <v>20.12</v>
      </c>
      <c r="E7" s="369">
        <v>0.21</v>
      </c>
    </row>
    <row r="8" spans="1:5" x14ac:dyDescent="0.25">
      <c r="A8" s="369">
        <v>2005</v>
      </c>
      <c r="B8" s="369">
        <v>49.84</v>
      </c>
      <c r="C8" s="369">
        <v>29.66</v>
      </c>
      <c r="D8" s="369">
        <v>20.420000000000002</v>
      </c>
      <c r="E8" s="369">
        <v>0.08</v>
      </c>
    </row>
    <row r="9" spans="1:5" x14ac:dyDescent="0.25">
      <c r="A9" s="369">
        <v>2006</v>
      </c>
      <c r="B9" s="369">
        <v>43.06</v>
      </c>
      <c r="C9" s="369">
        <v>32.76</v>
      </c>
      <c r="D9" s="369">
        <v>24.11</v>
      </c>
      <c r="E9" s="369">
        <v>7.0000000000000007E-2</v>
      </c>
    </row>
    <row r="10" spans="1:5" x14ac:dyDescent="0.25">
      <c r="A10" s="369">
        <v>2007</v>
      </c>
      <c r="B10" s="369">
        <v>39.549999999999997</v>
      </c>
      <c r="C10" s="369">
        <v>35.36</v>
      </c>
      <c r="D10" s="369">
        <v>24.99</v>
      </c>
      <c r="E10" s="369">
        <v>0.1</v>
      </c>
    </row>
    <row r="11" spans="1:5" x14ac:dyDescent="0.25">
      <c r="A11" s="369">
        <v>2008</v>
      </c>
      <c r="B11" s="369">
        <v>42.88</v>
      </c>
      <c r="C11" s="369">
        <v>32.799999999999997</v>
      </c>
      <c r="D11" s="369">
        <v>24.26</v>
      </c>
      <c r="E11" s="369">
        <v>0.06</v>
      </c>
    </row>
    <row r="12" spans="1:5" x14ac:dyDescent="0.25">
      <c r="A12" s="369">
        <v>2009</v>
      </c>
      <c r="B12" s="369">
        <v>41.05</v>
      </c>
      <c r="C12" s="369">
        <v>33.89</v>
      </c>
      <c r="D12" s="369">
        <v>25.03</v>
      </c>
      <c r="E12" s="369">
        <v>0.03</v>
      </c>
    </row>
    <row r="13" spans="1:5" x14ac:dyDescent="0.25">
      <c r="A13" s="369">
        <v>2010</v>
      </c>
      <c r="B13" s="369">
        <v>42.09</v>
      </c>
      <c r="C13" s="369">
        <v>29.96</v>
      </c>
      <c r="D13" s="369">
        <v>27.64</v>
      </c>
      <c r="E13" s="369">
        <v>0.31</v>
      </c>
    </row>
    <row r="14" spans="1:5" x14ac:dyDescent="0.25">
      <c r="A14" s="369">
        <v>2011</v>
      </c>
      <c r="B14" s="369">
        <v>37.18</v>
      </c>
      <c r="C14" s="369">
        <v>27.66</v>
      </c>
      <c r="D14" s="369">
        <v>34.950000000000003</v>
      </c>
      <c r="E14" s="369">
        <v>0.21</v>
      </c>
    </row>
    <row r="15" spans="1:5" x14ac:dyDescent="0.25">
      <c r="A15" s="369">
        <v>2012</v>
      </c>
      <c r="B15" s="369">
        <v>41.35</v>
      </c>
      <c r="C15" s="369">
        <v>24.52</v>
      </c>
      <c r="D15" s="369">
        <v>34.03</v>
      </c>
      <c r="E15" s="369">
        <v>0.1</v>
      </c>
    </row>
    <row r="16" spans="1:5" x14ac:dyDescent="0.25">
      <c r="A16" s="369">
        <v>2013</v>
      </c>
      <c r="B16" s="369">
        <v>46.26</v>
      </c>
      <c r="C16" s="369">
        <v>20.48</v>
      </c>
      <c r="D16" s="369">
        <v>33.1</v>
      </c>
      <c r="E16" s="369">
        <v>0.15</v>
      </c>
    </row>
    <row r="17" spans="1:5" x14ac:dyDescent="0.25">
      <c r="A17" s="369">
        <v>2014</v>
      </c>
      <c r="B17" s="369">
        <v>36.840000000000003</v>
      </c>
      <c r="C17" s="369">
        <v>28.34</v>
      </c>
      <c r="D17" s="369">
        <v>34.42</v>
      </c>
      <c r="E17" s="369">
        <v>0.41</v>
      </c>
    </row>
    <row r="18" spans="1:5" x14ac:dyDescent="0.25">
      <c r="A18" s="369">
        <v>2015</v>
      </c>
      <c r="B18" s="369">
        <v>27.95</v>
      </c>
      <c r="C18" s="369">
        <v>27.86</v>
      </c>
      <c r="D18" s="369">
        <v>43.79</v>
      </c>
      <c r="E18" s="369">
        <v>0.4</v>
      </c>
    </row>
    <row r="19" spans="1:5" x14ac:dyDescent="0.25">
      <c r="A19" s="369">
        <v>2016</v>
      </c>
      <c r="B19" s="369">
        <v>50.36</v>
      </c>
      <c r="C19" s="369">
        <v>21.44</v>
      </c>
      <c r="D19" s="369">
        <v>27.71</v>
      </c>
      <c r="E19" s="369">
        <v>0.49</v>
      </c>
    </row>
    <row r="20" spans="1:5" x14ac:dyDescent="0.25">
      <c r="A20" s="369">
        <v>2017</v>
      </c>
      <c r="B20" s="369">
        <v>54.12</v>
      </c>
      <c r="C20" s="369">
        <v>20.81</v>
      </c>
      <c r="D20" s="369">
        <v>24.67</v>
      </c>
      <c r="E20" s="369">
        <v>0.41</v>
      </c>
    </row>
    <row r="21" spans="1:5" x14ac:dyDescent="0.25">
      <c r="A21" s="369">
        <v>2018</v>
      </c>
      <c r="B21" s="369">
        <v>54.08</v>
      </c>
      <c r="C21" s="369">
        <v>21.22</v>
      </c>
      <c r="D21" s="369">
        <v>24.28</v>
      </c>
      <c r="E21" s="369">
        <v>0.42</v>
      </c>
    </row>
    <row r="22" spans="1:5" x14ac:dyDescent="0.25">
      <c r="A22" s="369">
        <v>2019</v>
      </c>
      <c r="B22" s="369">
        <v>54.83</v>
      </c>
      <c r="C22" s="369">
        <v>19.95</v>
      </c>
      <c r="D22" s="369">
        <v>25.19</v>
      </c>
      <c r="E22" s="369">
        <v>0.03</v>
      </c>
    </row>
    <row r="23" spans="1:5" x14ac:dyDescent="0.25">
      <c r="A23" s="125"/>
      <c r="B23" s="125"/>
      <c r="C23" s="125"/>
      <c r="D23" s="125"/>
      <c r="E23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5"/>
  <dimension ref="A1:E23"/>
  <sheetViews>
    <sheetView workbookViewId="0">
      <selection activeCell="C4" sqref="C4"/>
    </sheetView>
  </sheetViews>
  <sheetFormatPr defaultRowHeight="15" x14ac:dyDescent="0.25"/>
  <sheetData>
    <row r="1" spans="1:5" x14ac:dyDescent="0.25">
      <c r="A1" s="1" t="s">
        <v>2228</v>
      </c>
    </row>
    <row r="2" spans="1:5" x14ac:dyDescent="0.25">
      <c r="A2" s="131" t="s">
        <v>538</v>
      </c>
    </row>
    <row r="4" spans="1:5" x14ac:dyDescent="0.25">
      <c r="A4" s="126" t="s">
        <v>589</v>
      </c>
      <c r="B4" s="392" t="s">
        <v>648</v>
      </c>
      <c r="C4" s="392" t="s">
        <v>2232</v>
      </c>
      <c r="D4" s="392" t="s">
        <v>650</v>
      </c>
      <c r="E4" s="392" t="s">
        <v>649</v>
      </c>
    </row>
    <row r="5" spans="1:5" x14ac:dyDescent="0.25">
      <c r="A5" s="125">
        <v>2002</v>
      </c>
      <c r="B5" s="370">
        <v>53.56</v>
      </c>
      <c r="C5" s="370">
        <v>44.1</v>
      </c>
      <c r="D5" s="370">
        <v>0.27</v>
      </c>
      <c r="E5" s="370">
        <v>2.0699999999999998</v>
      </c>
    </row>
    <row r="6" spans="1:5" x14ac:dyDescent="0.25">
      <c r="A6">
        <v>2003</v>
      </c>
      <c r="B6" s="369">
        <v>45.09</v>
      </c>
      <c r="C6" s="369">
        <v>50.84</v>
      </c>
      <c r="D6" s="369">
        <v>0.72</v>
      </c>
      <c r="E6" s="369">
        <v>3.34</v>
      </c>
    </row>
    <row r="7" spans="1:5" x14ac:dyDescent="0.25">
      <c r="A7">
        <v>2004</v>
      </c>
      <c r="B7" s="369">
        <v>38.29</v>
      </c>
      <c r="C7" s="369">
        <v>57.12</v>
      </c>
      <c r="D7" s="369">
        <v>0.3</v>
      </c>
      <c r="E7" s="369">
        <v>4.29</v>
      </c>
    </row>
    <row r="8" spans="1:5" x14ac:dyDescent="0.25">
      <c r="A8">
        <v>2005</v>
      </c>
      <c r="B8" s="369">
        <v>36.6</v>
      </c>
      <c r="C8" s="369">
        <v>57.02</v>
      </c>
      <c r="D8" s="369">
        <v>0.34</v>
      </c>
      <c r="E8" s="369">
        <v>6.04</v>
      </c>
    </row>
    <row r="9" spans="1:5" x14ac:dyDescent="0.25">
      <c r="A9">
        <v>2006</v>
      </c>
      <c r="B9" s="369">
        <v>34.96</v>
      </c>
      <c r="C9" s="369">
        <v>55.56</v>
      </c>
      <c r="D9" s="369">
        <v>0.43</v>
      </c>
      <c r="E9" s="369">
        <v>9.0500000000000007</v>
      </c>
    </row>
    <row r="10" spans="1:5" x14ac:dyDescent="0.25">
      <c r="A10">
        <v>2007</v>
      </c>
      <c r="B10" s="369">
        <v>35.6</v>
      </c>
      <c r="C10" s="369">
        <v>53.92</v>
      </c>
      <c r="D10" s="369">
        <v>0.24</v>
      </c>
      <c r="E10" s="369">
        <v>10.24</v>
      </c>
    </row>
    <row r="11" spans="1:5" x14ac:dyDescent="0.25">
      <c r="A11">
        <v>2008</v>
      </c>
      <c r="B11" s="369">
        <v>34.68</v>
      </c>
      <c r="C11" s="369">
        <v>52.33</v>
      </c>
      <c r="D11" s="369">
        <v>0.69</v>
      </c>
      <c r="E11" s="369">
        <v>12.29</v>
      </c>
    </row>
    <row r="12" spans="1:5" x14ac:dyDescent="0.25">
      <c r="A12">
        <v>2009</v>
      </c>
      <c r="B12" s="369">
        <v>35.11</v>
      </c>
      <c r="C12" s="369">
        <v>50.56</v>
      </c>
      <c r="D12" s="369">
        <v>1.55</v>
      </c>
      <c r="E12" s="369">
        <v>12.78</v>
      </c>
    </row>
    <row r="13" spans="1:5" x14ac:dyDescent="0.25">
      <c r="A13">
        <v>2010</v>
      </c>
      <c r="B13" s="369">
        <v>35.06</v>
      </c>
      <c r="C13" s="369">
        <v>49.57</v>
      </c>
      <c r="D13" s="369">
        <v>0.7</v>
      </c>
      <c r="E13" s="369">
        <v>14.67</v>
      </c>
    </row>
    <row r="14" spans="1:5" x14ac:dyDescent="0.25">
      <c r="A14">
        <v>2011</v>
      </c>
      <c r="B14" s="369">
        <v>33.85</v>
      </c>
      <c r="C14" s="369">
        <v>49.75</v>
      </c>
      <c r="D14" s="369">
        <v>2.2400000000000002</v>
      </c>
      <c r="E14" s="369">
        <v>14.16</v>
      </c>
    </row>
    <row r="15" spans="1:5" x14ac:dyDescent="0.25">
      <c r="A15">
        <v>2012</v>
      </c>
      <c r="B15" s="369">
        <v>37.71</v>
      </c>
      <c r="C15" s="369">
        <v>41.57</v>
      </c>
      <c r="D15" s="369">
        <v>2.0699999999999998</v>
      </c>
      <c r="E15" s="369">
        <v>18.649999999999999</v>
      </c>
    </row>
    <row r="16" spans="1:5" x14ac:dyDescent="0.25">
      <c r="A16">
        <v>2013</v>
      </c>
      <c r="B16" s="369">
        <v>40.19</v>
      </c>
      <c r="C16" s="369">
        <v>38.9</v>
      </c>
      <c r="D16" s="369">
        <v>2.94</v>
      </c>
      <c r="E16" s="369">
        <v>17.97</v>
      </c>
    </row>
    <row r="17" spans="1:5" x14ac:dyDescent="0.25">
      <c r="A17">
        <v>2014</v>
      </c>
      <c r="B17" s="369">
        <v>32.21</v>
      </c>
      <c r="C17" s="369">
        <v>41.38</v>
      </c>
      <c r="D17" s="369">
        <v>2.72</v>
      </c>
      <c r="E17" s="369">
        <v>23.68</v>
      </c>
    </row>
    <row r="18" spans="1:5" x14ac:dyDescent="0.25">
      <c r="A18">
        <v>2015</v>
      </c>
      <c r="B18" s="369">
        <v>25.06</v>
      </c>
      <c r="C18" s="369">
        <v>31.94</v>
      </c>
      <c r="D18" s="369">
        <v>3.57</v>
      </c>
      <c r="E18" s="369">
        <v>39.43</v>
      </c>
    </row>
    <row r="19" spans="1:5" x14ac:dyDescent="0.25">
      <c r="A19">
        <v>2016</v>
      </c>
      <c r="B19" s="369">
        <v>46.22</v>
      </c>
      <c r="C19" s="369">
        <v>40.99</v>
      </c>
      <c r="D19" s="369">
        <v>2.08</v>
      </c>
      <c r="E19" s="369">
        <v>10.71</v>
      </c>
    </row>
    <row r="20" spans="1:5" x14ac:dyDescent="0.25">
      <c r="A20">
        <v>2017</v>
      </c>
      <c r="B20" s="369">
        <v>35.5</v>
      </c>
      <c r="C20" s="369">
        <v>49.03</v>
      </c>
      <c r="D20" s="369">
        <v>1.72</v>
      </c>
      <c r="E20" s="369">
        <v>13.74</v>
      </c>
    </row>
    <row r="21" spans="1:5" x14ac:dyDescent="0.25">
      <c r="A21">
        <v>2018</v>
      </c>
      <c r="B21" s="369">
        <v>48.85</v>
      </c>
      <c r="C21" s="369">
        <v>38.01</v>
      </c>
      <c r="D21" s="369">
        <v>1.91</v>
      </c>
      <c r="E21" s="369">
        <v>11.23</v>
      </c>
    </row>
    <row r="22" spans="1:5" x14ac:dyDescent="0.25">
      <c r="A22">
        <v>2019</v>
      </c>
      <c r="B22" s="369">
        <v>46.76</v>
      </c>
      <c r="C22" s="369">
        <v>40.450000000000003</v>
      </c>
      <c r="D22" s="369">
        <v>2.06</v>
      </c>
      <c r="E22" s="369">
        <v>10.73</v>
      </c>
    </row>
    <row r="23" spans="1:5" x14ac:dyDescent="0.25">
      <c r="A23" s="125"/>
      <c r="B23" s="125"/>
      <c r="C23" s="125"/>
      <c r="D23" s="125"/>
      <c r="E23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6"/>
  <dimension ref="A1:D23"/>
  <sheetViews>
    <sheetView workbookViewId="0">
      <selection activeCell="B4" sqref="B4"/>
    </sheetView>
  </sheetViews>
  <sheetFormatPr defaultRowHeight="15" x14ac:dyDescent="0.25"/>
  <sheetData>
    <row r="1" spans="1:4" x14ac:dyDescent="0.25">
      <c r="A1" s="1" t="s">
        <v>2230</v>
      </c>
    </row>
    <row r="2" spans="1:4" x14ac:dyDescent="0.25">
      <c r="A2" s="131" t="s">
        <v>538</v>
      </c>
    </row>
    <row r="4" spans="1:4" x14ac:dyDescent="0.25">
      <c r="A4" s="392" t="s">
        <v>589</v>
      </c>
      <c r="B4" s="392" t="s">
        <v>653</v>
      </c>
      <c r="C4" s="392" t="s">
        <v>652</v>
      </c>
      <c r="D4" s="392" t="s">
        <v>651</v>
      </c>
    </row>
    <row r="5" spans="1:4" x14ac:dyDescent="0.25">
      <c r="A5" s="370">
        <v>2002</v>
      </c>
      <c r="B5" s="370">
        <v>29.6</v>
      </c>
      <c r="C5" s="370">
        <v>46.8</v>
      </c>
      <c r="D5" s="370">
        <v>23.6</v>
      </c>
    </row>
    <row r="6" spans="1:4" x14ac:dyDescent="0.25">
      <c r="A6" s="369">
        <v>2003</v>
      </c>
      <c r="B6" s="369">
        <v>37.33</v>
      </c>
      <c r="C6" s="369">
        <v>44.72</v>
      </c>
      <c r="D6" s="369">
        <v>17.95</v>
      </c>
    </row>
    <row r="7" spans="1:4" x14ac:dyDescent="0.25">
      <c r="A7" s="369">
        <v>2004</v>
      </c>
      <c r="B7" s="369">
        <v>45.09</v>
      </c>
      <c r="C7" s="369">
        <v>35.39</v>
      </c>
      <c r="D7" s="369">
        <v>19.52</v>
      </c>
    </row>
    <row r="8" spans="1:4" x14ac:dyDescent="0.25">
      <c r="A8" s="369">
        <v>2005</v>
      </c>
      <c r="B8" s="369">
        <v>46.67</v>
      </c>
      <c r="C8" s="369">
        <v>30.9</v>
      </c>
      <c r="D8" s="369">
        <v>22.43</v>
      </c>
    </row>
    <row r="9" spans="1:4" x14ac:dyDescent="0.25">
      <c r="A9" s="369">
        <v>2006</v>
      </c>
      <c r="B9" s="369">
        <v>47.42</v>
      </c>
      <c r="C9" s="369">
        <v>29.47</v>
      </c>
      <c r="D9" s="369">
        <v>23.11</v>
      </c>
    </row>
    <row r="10" spans="1:4" x14ac:dyDescent="0.25">
      <c r="A10" s="369">
        <v>2007</v>
      </c>
      <c r="B10" s="369">
        <v>46.24</v>
      </c>
      <c r="C10" s="369">
        <v>24.51</v>
      </c>
      <c r="D10" s="369">
        <v>29.25</v>
      </c>
    </row>
    <row r="11" spans="1:4" x14ac:dyDescent="0.25">
      <c r="A11" s="369">
        <v>2008</v>
      </c>
      <c r="B11" s="369">
        <v>43.76</v>
      </c>
      <c r="C11" s="369">
        <v>27.39</v>
      </c>
      <c r="D11" s="369">
        <v>28.85</v>
      </c>
    </row>
    <row r="12" spans="1:4" x14ac:dyDescent="0.25">
      <c r="A12" s="369">
        <v>2009</v>
      </c>
      <c r="B12" s="369">
        <v>46.51</v>
      </c>
      <c r="C12" s="369">
        <v>24.19</v>
      </c>
      <c r="D12" s="369">
        <v>29.3</v>
      </c>
    </row>
    <row r="13" spans="1:4" x14ac:dyDescent="0.25">
      <c r="A13" s="369">
        <v>2010</v>
      </c>
      <c r="B13" s="369">
        <v>46.27</v>
      </c>
      <c r="C13" s="369">
        <v>23.67</v>
      </c>
      <c r="D13" s="369">
        <v>30.05</v>
      </c>
    </row>
    <row r="14" spans="1:4" x14ac:dyDescent="0.25">
      <c r="A14" s="369">
        <v>2011</v>
      </c>
      <c r="B14" s="369">
        <v>48.87</v>
      </c>
      <c r="C14" s="369">
        <v>24.63</v>
      </c>
      <c r="D14" s="369">
        <v>26.5</v>
      </c>
    </row>
    <row r="15" spans="1:4" x14ac:dyDescent="0.25">
      <c r="A15" s="369">
        <v>2012</v>
      </c>
      <c r="B15" s="369">
        <v>47.34</v>
      </c>
      <c r="C15" s="369">
        <v>23.46</v>
      </c>
      <c r="D15" s="369">
        <v>29.2</v>
      </c>
    </row>
    <row r="16" spans="1:4" x14ac:dyDescent="0.25">
      <c r="A16" s="369">
        <v>2013</v>
      </c>
      <c r="B16" s="369">
        <v>44.09</v>
      </c>
      <c r="C16" s="369">
        <v>23.83</v>
      </c>
      <c r="D16" s="369">
        <v>32.08</v>
      </c>
    </row>
    <row r="17" spans="1:4" x14ac:dyDescent="0.25">
      <c r="A17" s="369">
        <v>2014</v>
      </c>
      <c r="B17" s="369">
        <v>45.1</v>
      </c>
      <c r="C17" s="369">
        <v>28.42</v>
      </c>
      <c r="D17" s="369">
        <v>26.48</v>
      </c>
    </row>
    <row r="18" spans="1:4" x14ac:dyDescent="0.25">
      <c r="A18" s="369">
        <v>2015</v>
      </c>
      <c r="B18" s="369">
        <v>42.78</v>
      </c>
      <c r="C18" s="369">
        <v>30.26</v>
      </c>
      <c r="D18" s="369">
        <v>26.95</v>
      </c>
    </row>
    <row r="19" spans="1:4" x14ac:dyDescent="0.25">
      <c r="A19" s="369">
        <v>2016</v>
      </c>
      <c r="B19" s="369">
        <v>40.39</v>
      </c>
      <c r="C19" s="369">
        <v>23.67</v>
      </c>
      <c r="D19" s="369">
        <v>35.94</v>
      </c>
    </row>
    <row r="20" spans="1:4" x14ac:dyDescent="0.25">
      <c r="A20" s="369">
        <v>2017</v>
      </c>
      <c r="B20" s="369">
        <v>37.22</v>
      </c>
      <c r="C20" s="369">
        <v>22.82</v>
      </c>
      <c r="D20" s="369">
        <v>39.96</v>
      </c>
    </row>
    <row r="21" spans="1:4" x14ac:dyDescent="0.25">
      <c r="A21" s="369">
        <v>2018</v>
      </c>
      <c r="B21" s="369">
        <v>40.11</v>
      </c>
      <c r="C21" s="369">
        <v>24.07</v>
      </c>
      <c r="D21" s="369">
        <v>35.81</v>
      </c>
    </row>
    <row r="22" spans="1:4" x14ac:dyDescent="0.25">
      <c r="A22" s="369">
        <v>2019</v>
      </c>
      <c r="B22" s="369">
        <v>39.93</v>
      </c>
      <c r="C22" s="369">
        <v>23.4</v>
      </c>
      <c r="D22" s="369">
        <v>36.67</v>
      </c>
    </row>
    <row r="23" spans="1:4" x14ac:dyDescent="0.25">
      <c r="A23" s="125"/>
      <c r="B23" s="125"/>
      <c r="C23" s="125"/>
      <c r="D23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7"/>
  <dimension ref="A1:F31"/>
  <sheetViews>
    <sheetView workbookViewId="0">
      <selection activeCell="A2" sqref="A2"/>
    </sheetView>
  </sheetViews>
  <sheetFormatPr defaultRowHeight="15" x14ac:dyDescent="0.25"/>
  <cols>
    <col min="2" max="2" width="35.140625" bestFit="1" customWidth="1"/>
    <col min="4" max="4" width="26.140625" bestFit="1" customWidth="1"/>
    <col min="5" max="5" width="23.42578125" customWidth="1"/>
    <col min="6" max="6" width="10.42578125" customWidth="1"/>
  </cols>
  <sheetData>
    <row r="1" spans="1:6" x14ac:dyDescent="0.25">
      <c r="A1" s="1" t="s">
        <v>2231</v>
      </c>
    </row>
    <row r="2" spans="1:6" x14ac:dyDescent="0.25">
      <c r="A2" s="131" t="s">
        <v>538</v>
      </c>
    </row>
    <row r="4" spans="1:6" x14ac:dyDescent="0.25">
      <c r="A4" s="126" t="s">
        <v>589</v>
      </c>
      <c r="B4" s="392" t="s">
        <v>2232</v>
      </c>
      <c r="C4" s="392" t="s">
        <v>656</v>
      </c>
      <c r="D4" s="392" t="s">
        <v>648</v>
      </c>
      <c r="E4" s="392" t="s">
        <v>655</v>
      </c>
      <c r="F4" s="392" t="s">
        <v>654</v>
      </c>
    </row>
    <row r="5" spans="1:6" x14ac:dyDescent="0.25">
      <c r="A5" s="370">
        <v>1994</v>
      </c>
      <c r="B5" s="395">
        <v>57350.46</v>
      </c>
      <c r="C5" s="396"/>
      <c r="D5" s="395">
        <v>88951.74</v>
      </c>
      <c r="E5" s="370">
        <v>242.91</v>
      </c>
      <c r="F5" s="395">
        <v>1944.96</v>
      </c>
    </row>
    <row r="6" spans="1:6" x14ac:dyDescent="0.25">
      <c r="A6" s="369">
        <v>1995</v>
      </c>
      <c r="B6" s="393">
        <v>67493.2</v>
      </c>
      <c r="C6" s="394"/>
      <c r="D6" s="393">
        <v>107774.55</v>
      </c>
      <c r="E6" s="369">
        <v>219.68</v>
      </c>
      <c r="F6" s="393">
        <v>2883.85</v>
      </c>
    </row>
    <row r="7" spans="1:6" x14ac:dyDescent="0.25">
      <c r="A7" s="369">
        <v>1996</v>
      </c>
      <c r="B7" s="393">
        <v>77461</v>
      </c>
      <c r="C7" s="394"/>
      <c r="D7" s="393">
        <v>112475.3</v>
      </c>
      <c r="E7" s="369">
        <v>165.87</v>
      </c>
      <c r="F7" s="393">
        <v>5896.9</v>
      </c>
    </row>
    <row r="8" spans="1:6" x14ac:dyDescent="0.25">
      <c r="A8" s="369">
        <v>1997</v>
      </c>
      <c r="B8" s="393">
        <v>88798.61</v>
      </c>
      <c r="C8" s="394"/>
      <c r="D8" s="393">
        <v>163339.07999999999</v>
      </c>
      <c r="E8" s="369">
        <v>141.44</v>
      </c>
      <c r="F8" s="393">
        <v>4769.3</v>
      </c>
    </row>
    <row r="9" spans="1:6" x14ac:dyDescent="0.25">
      <c r="A9" s="369">
        <v>1998</v>
      </c>
      <c r="B9" s="393">
        <v>92598.88</v>
      </c>
      <c r="C9" s="394"/>
      <c r="D9" s="393">
        <v>105827.99</v>
      </c>
      <c r="E9" s="369">
        <v>157.01</v>
      </c>
      <c r="F9" s="393">
        <v>5688.91</v>
      </c>
    </row>
    <row r="10" spans="1:6" x14ac:dyDescent="0.25">
      <c r="A10" s="369">
        <v>1999</v>
      </c>
      <c r="B10" s="393">
        <v>88220.37</v>
      </c>
      <c r="C10" s="394"/>
      <c r="D10" s="393">
        <v>91878.94</v>
      </c>
      <c r="E10" s="369">
        <v>41.76</v>
      </c>
      <c r="F10" s="393">
        <v>4162.45</v>
      </c>
    </row>
    <row r="11" spans="1:6" x14ac:dyDescent="0.25">
      <c r="A11" s="369">
        <v>2000</v>
      </c>
      <c r="B11" s="393">
        <v>86043.48</v>
      </c>
      <c r="C11" s="393">
        <v>1302.7</v>
      </c>
      <c r="D11" s="393">
        <v>109941.01</v>
      </c>
      <c r="E11" s="369">
        <v>91.91</v>
      </c>
      <c r="F11" s="393">
        <v>4622.68</v>
      </c>
    </row>
    <row r="12" spans="1:6" x14ac:dyDescent="0.25">
      <c r="A12" s="369">
        <v>2001</v>
      </c>
      <c r="B12" s="393">
        <v>88561.01</v>
      </c>
      <c r="C12" s="393">
        <v>1593.67</v>
      </c>
      <c r="D12" s="393">
        <v>120382.93</v>
      </c>
      <c r="E12" s="369">
        <v>56.5</v>
      </c>
      <c r="F12" s="393">
        <v>4064.56</v>
      </c>
    </row>
    <row r="13" spans="1:6" x14ac:dyDescent="0.25">
      <c r="A13" s="369">
        <v>2002</v>
      </c>
      <c r="B13" s="393">
        <v>92704.41</v>
      </c>
      <c r="C13" s="369">
        <v>117.81</v>
      </c>
      <c r="D13" s="393">
        <v>112590.12</v>
      </c>
      <c r="E13" s="369">
        <v>446.46</v>
      </c>
      <c r="F13" s="393">
        <v>4346.88</v>
      </c>
    </row>
    <row r="14" spans="1:6" x14ac:dyDescent="0.25">
      <c r="A14" s="369">
        <v>2003</v>
      </c>
      <c r="B14" s="393">
        <v>118398</v>
      </c>
      <c r="C14" s="369">
        <v>787.43</v>
      </c>
      <c r="D14" s="393">
        <v>105024.13</v>
      </c>
      <c r="E14" s="369">
        <v>900.95</v>
      </c>
      <c r="F14" s="393">
        <v>7787.16</v>
      </c>
    </row>
    <row r="15" spans="1:6" x14ac:dyDescent="0.25">
      <c r="A15" s="369">
        <v>2004</v>
      </c>
      <c r="B15" s="393">
        <v>132058.32</v>
      </c>
      <c r="C15" s="369">
        <v>633.47</v>
      </c>
      <c r="D15" s="393">
        <v>88534.720000000001</v>
      </c>
      <c r="E15" s="369">
        <v>65.23</v>
      </c>
      <c r="F15" s="393">
        <v>9918.18</v>
      </c>
    </row>
    <row r="16" spans="1:6" x14ac:dyDescent="0.25">
      <c r="A16" s="369">
        <v>2005</v>
      </c>
      <c r="B16" s="393">
        <v>142024.73000000001</v>
      </c>
      <c r="C16" s="369">
        <v>722.13</v>
      </c>
      <c r="D16" s="393">
        <v>91154.92</v>
      </c>
      <c r="E16" s="369">
        <v>114.98</v>
      </c>
      <c r="F16" s="393">
        <v>15050.02</v>
      </c>
    </row>
    <row r="17" spans="1:6" x14ac:dyDescent="0.25">
      <c r="A17" s="369">
        <v>2006</v>
      </c>
      <c r="B17" s="393">
        <v>148714.07</v>
      </c>
      <c r="C17" s="369">
        <v>896.73</v>
      </c>
      <c r="D17" s="393">
        <v>93560.81</v>
      </c>
      <c r="E17" s="369">
        <v>252.24</v>
      </c>
      <c r="F17" s="393">
        <v>24226.58</v>
      </c>
    </row>
    <row r="18" spans="1:6" x14ac:dyDescent="0.25">
      <c r="A18" s="369">
        <v>2007</v>
      </c>
      <c r="B18" s="393">
        <v>152393.41</v>
      </c>
      <c r="C18" s="369">
        <v>454.06</v>
      </c>
      <c r="D18" s="393">
        <v>100608.11</v>
      </c>
      <c r="E18" s="369">
        <v>236.24</v>
      </c>
      <c r="F18" s="393">
        <v>28937.26</v>
      </c>
    </row>
    <row r="19" spans="1:6" x14ac:dyDescent="0.25">
      <c r="A19" s="369">
        <v>2008</v>
      </c>
      <c r="B19" s="393">
        <v>165613.72</v>
      </c>
      <c r="C19" s="369">
        <v>992.76</v>
      </c>
      <c r="D19" s="393">
        <v>109758.88</v>
      </c>
      <c r="E19" s="393">
        <v>1203.05</v>
      </c>
      <c r="F19" s="393">
        <v>38890.86</v>
      </c>
    </row>
    <row r="20" spans="1:6" x14ac:dyDescent="0.25">
      <c r="A20" s="369">
        <v>2009</v>
      </c>
      <c r="B20" s="393">
        <v>153199.26999999999</v>
      </c>
      <c r="C20" s="393">
        <v>1789.39</v>
      </c>
      <c r="D20" s="393">
        <v>106374.81</v>
      </c>
      <c r="E20" s="393">
        <v>2914.04</v>
      </c>
      <c r="F20" s="393">
        <v>38716.75</v>
      </c>
    </row>
    <row r="21" spans="1:6" x14ac:dyDescent="0.25">
      <c r="A21" s="369">
        <v>2010</v>
      </c>
      <c r="B21" s="393">
        <v>206398.96</v>
      </c>
      <c r="C21" s="393">
        <v>1761.26</v>
      </c>
      <c r="D21" s="393">
        <v>145979.26999999999</v>
      </c>
      <c r="E21" s="393">
        <v>1165.08</v>
      </c>
      <c r="F21" s="393">
        <v>61064.17</v>
      </c>
    </row>
    <row r="22" spans="1:6" x14ac:dyDescent="0.25">
      <c r="A22" s="369">
        <v>2011</v>
      </c>
      <c r="B22" s="393">
        <v>233061.45</v>
      </c>
      <c r="C22" s="393">
        <v>8657.26</v>
      </c>
      <c r="D22" s="393">
        <v>158579.54999999999</v>
      </c>
      <c r="E22" s="393">
        <v>1816.35</v>
      </c>
      <c r="F22" s="393">
        <v>66324.759999999995</v>
      </c>
    </row>
    <row r="23" spans="1:6" x14ac:dyDescent="0.25">
      <c r="A23" s="369">
        <v>2012</v>
      </c>
      <c r="B23" s="393">
        <v>243301.75</v>
      </c>
      <c r="C23" s="393">
        <v>10103.07</v>
      </c>
      <c r="D23" s="393">
        <v>220664.28</v>
      </c>
      <c r="E23" s="393">
        <v>2011.54</v>
      </c>
      <c r="F23" s="393">
        <v>109144.6</v>
      </c>
    </row>
    <row r="24" spans="1:6" x14ac:dyDescent="0.25">
      <c r="A24" s="369">
        <v>2013</v>
      </c>
      <c r="B24" s="393">
        <v>237616.21</v>
      </c>
      <c r="C24" s="393">
        <v>16765.22</v>
      </c>
      <c r="D24" s="393">
        <v>245540.83</v>
      </c>
      <c r="E24" s="393">
        <v>1205.1199999999999</v>
      </c>
      <c r="F24" s="393">
        <v>109748.79</v>
      </c>
    </row>
    <row r="25" spans="1:6" x14ac:dyDescent="0.25">
      <c r="A25" s="369">
        <v>2014</v>
      </c>
      <c r="B25" s="393">
        <v>277113.61</v>
      </c>
      <c r="C25" s="393">
        <v>14729.86</v>
      </c>
      <c r="D25" s="393">
        <v>215715.53</v>
      </c>
      <c r="E25" s="393">
        <v>3506.24</v>
      </c>
      <c r="F25" s="393">
        <v>158567.07</v>
      </c>
    </row>
    <row r="26" spans="1:6" x14ac:dyDescent="0.25">
      <c r="A26" s="369">
        <v>2015</v>
      </c>
      <c r="B26" s="393">
        <v>296133.17</v>
      </c>
      <c r="C26" s="393">
        <v>30207.63</v>
      </c>
      <c r="D26" s="393">
        <v>232349.23</v>
      </c>
      <c r="E26" s="393">
        <v>2939.98</v>
      </c>
      <c r="F26" s="393">
        <v>365642.3</v>
      </c>
    </row>
    <row r="27" spans="1:6" x14ac:dyDescent="0.25">
      <c r="A27" s="369">
        <v>2016</v>
      </c>
      <c r="B27" s="393">
        <v>262670.48</v>
      </c>
      <c r="C27" s="393">
        <v>12443.47</v>
      </c>
      <c r="D27" s="393">
        <v>296210</v>
      </c>
      <c r="E27" s="369">
        <v>902.43</v>
      </c>
      <c r="F27" s="393">
        <v>68608.740000000005</v>
      </c>
    </row>
    <row r="28" spans="1:6" x14ac:dyDescent="0.25">
      <c r="A28" s="369">
        <v>2017</v>
      </c>
      <c r="B28" s="393">
        <v>265908.96999999997</v>
      </c>
      <c r="C28" s="393">
        <v>11611.5</v>
      </c>
      <c r="D28" s="393">
        <v>367221.22</v>
      </c>
      <c r="E28" s="393">
        <v>1300.56</v>
      </c>
      <c r="F28" s="393">
        <v>102912.85</v>
      </c>
    </row>
    <row r="29" spans="1:6" x14ac:dyDescent="0.25">
      <c r="A29" s="369">
        <v>2018</v>
      </c>
      <c r="B29" s="393">
        <v>285430.90999999997</v>
      </c>
      <c r="C29" s="393">
        <v>12462.81</v>
      </c>
      <c r="D29" s="393">
        <v>366813.71</v>
      </c>
      <c r="E29" s="393">
        <v>1888.73</v>
      </c>
      <c r="F29" s="393">
        <v>84350.58</v>
      </c>
    </row>
    <row r="30" spans="1:6" x14ac:dyDescent="0.25">
      <c r="A30" s="369">
        <v>2019</v>
      </c>
      <c r="B30" s="393">
        <v>314157.81</v>
      </c>
      <c r="C30" s="393">
        <v>13712.56</v>
      </c>
      <c r="D30" s="393">
        <v>363102.21</v>
      </c>
      <c r="E30" s="393">
        <v>2261.79</v>
      </c>
      <c r="F30" s="393">
        <v>83355.16</v>
      </c>
    </row>
    <row r="31" spans="1:6" x14ac:dyDescent="0.25">
      <c r="A31" s="125"/>
      <c r="B31" s="125"/>
      <c r="C31" s="125"/>
      <c r="D31" s="125"/>
      <c r="E31" s="125"/>
      <c r="F31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8"/>
  <dimension ref="A1:B10"/>
  <sheetViews>
    <sheetView workbookViewId="0">
      <selection activeCell="A2" sqref="A2"/>
    </sheetView>
  </sheetViews>
  <sheetFormatPr defaultRowHeight="15" x14ac:dyDescent="0.25"/>
  <sheetData>
    <row r="1" spans="1:2" x14ac:dyDescent="0.25">
      <c r="A1" s="397" t="s">
        <v>658</v>
      </c>
    </row>
    <row r="2" spans="1:2" x14ac:dyDescent="0.25">
      <c r="A2" s="131" t="s">
        <v>538</v>
      </c>
    </row>
    <row r="4" spans="1:2" x14ac:dyDescent="0.25">
      <c r="A4" s="126" t="s">
        <v>545</v>
      </c>
      <c r="B4" s="126" t="s">
        <v>657</v>
      </c>
    </row>
    <row r="5" spans="1:2" x14ac:dyDescent="0.25">
      <c r="A5" s="125" t="s">
        <v>85</v>
      </c>
      <c r="B5" s="125">
        <v>4577</v>
      </c>
    </row>
    <row r="6" spans="1:2" x14ac:dyDescent="0.25">
      <c r="A6" t="s">
        <v>84</v>
      </c>
      <c r="B6">
        <v>2591</v>
      </c>
    </row>
    <row r="7" spans="1:2" x14ac:dyDescent="0.25">
      <c r="A7" t="s">
        <v>82</v>
      </c>
      <c r="B7">
        <v>1696</v>
      </c>
    </row>
    <row r="8" spans="1:2" x14ac:dyDescent="0.25">
      <c r="A8" t="s">
        <v>83</v>
      </c>
      <c r="B8">
        <v>1406</v>
      </c>
    </row>
    <row r="9" spans="1:2" x14ac:dyDescent="0.25">
      <c r="A9" t="s">
        <v>81</v>
      </c>
      <c r="B9">
        <v>635</v>
      </c>
    </row>
    <row r="10" spans="1:2" x14ac:dyDescent="0.25">
      <c r="A10" s="125"/>
      <c r="B10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9"/>
  <dimension ref="A1:B10"/>
  <sheetViews>
    <sheetView workbookViewId="0">
      <selection activeCell="A2" sqref="A2"/>
    </sheetView>
  </sheetViews>
  <sheetFormatPr defaultRowHeight="15" x14ac:dyDescent="0.25"/>
  <sheetData>
    <row r="1" spans="1:2" x14ac:dyDescent="0.25">
      <c r="A1" s="397" t="s">
        <v>660</v>
      </c>
    </row>
    <row r="2" spans="1:2" x14ac:dyDescent="0.25">
      <c r="A2" s="131" t="s">
        <v>538</v>
      </c>
    </row>
    <row r="4" spans="1:2" x14ac:dyDescent="0.25">
      <c r="A4" s="126"/>
      <c r="B4" s="126" t="s">
        <v>659</v>
      </c>
    </row>
    <row r="5" spans="1:2" x14ac:dyDescent="0.25">
      <c r="A5" s="125" t="s">
        <v>85</v>
      </c>
      <c r="B5" s="125">
        <v>183000</v>
      </c>
    </row>
    <row r="6" spans="1:2" x14ac:dyDescent="0.25">
      <c r="A6" t="s">
        <v>84</v>
      </c>
      <c r="B6">
        <v>692</v>
      </c>
    </row>
    <row r="7" spans="1:2" x14ac:dyDescent="0.25">
      <c r="A7" t="s">
        <v>82</v>
      </c>
      <c r="B7">
        <v>480</v>
      </c>
    </row>
    <row r="8" spans="1:2" x14ac:dyDescent="0.25">
      <c r="A8" t="s">
        <v>83</v>
      </c>
      <c r="B8">
        <v>354</v>
      </c>
    </row>
    <row r="9" spans="1:2" x14ac:dyDescent="0.25">
      <c r="A9" t="s">
        <v>81</v>
      </c>
      <c r="B9">
        <v>132</v>
      </c>
    </row>
    <row r="10" spans="1:2" x14ac:dyDescent="0.25">
      <c r="A10" s="125"/>
      <c r="B10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"/>
  <dimension ref="A1:C39"/>
  <sheetViews>
    <sheetView zoomScale="92" zoomScaleNormal="130" workbookViewId="0">
      <selection activeCell="A7" sqref="A7"/>
    </sheetView>
  </sheetViews>
  <sheetFormatPr defaultColWidth="8.7109375" defaultRowHeight="12.75" x14ac:dyDescent="0.2"/>
  <cols>
    <col min="1" max="1" width="72.5703125" style="75" customWidth="1"/>
    <col min="2" max="3" width="11.85546875" style="75" customWidth="1"/>
    <col min="4" max="16384" width="8.7109375" style="75"/>
  </cols>
  <sheetData>
    <row r="1" spans="1:3" ht="15" x14ac:dyDescent="0.2">
      <c r="A1" s="19" t="s">
        <v>2151</v>
      </c>
    </row>
    <row r="2" spans="1:3" x14ac:dyDescent="0.2">
      <c r="A2" s="131" t="s">
        <v>538</v>
      </c>
    </row>
    <row r="3" spans="1:3" x14ac:dyDescent="0.2">
      <c r="B3" s="142"/>
      <c r="C3" s="142"/>
    </row>
    <row r="4" spans="1:3" ht="15" x14ac:dyDescent="0.25">
      <c r="A4" s="151"/>
      <c r="B4" s="152" t="s">
        <v>117</v>
      </c>
      <c r="C4" s="152" t="s">
        <v>118</v>
      </c>
    </row>
    <row r="5" spans="1:3" ht="15" x14ac:dyDescent="0.25">
      <c r="A5" s="151" t="s">
        <v>119</v>
      </c>
      <c r="B5" s="153">
        <v>2.5536566978252278E-2</v>
      </c>
      <c r="C5" s="153">
        <v>2.0424741058716608E-2</v>
      </c>
    </row>
    <row r="6" spans="1:3" ht="15" x14ac:dyDescent="0.25">
      <c r="A6" s="154" t="s">
        <v>120</v>
      </c>
      <c r="B6" s="155">
        <v>0.14769180017476866</v>
      </c>
      <c r="C6" s="155">
        <v>0.14562694822894712</v>
      </c>
    </row>
    <row r="7" spans="1:3" ht="15" x14ac:dyDescent="0.25">
      <c r="A7" s="154" t="s">
        <v>121</v>
      </c>
      <c r="B7" s="155">
        <v>0.19102452962801242</v>
      </c>
      <c r="C7" s="155">
        <v>0.14420750940805646</v>
      </c>
    </row>
    <row r="8" spans="1:3" ht="15" x14ac:dyDescent="0.25">
      <c r="A8" s="154" t="s">
        <v>122</v>
      </c>
      <c r="B8" s="155">
        <v>0.20388416235735479</v>
      </c>
      <c r="C8" s="155">
        <v>0.15103345906245805</v>
      </c>
    </row>
    <row r="9" spans="1:3" ht="15" x14ac:dyDescent="0.25">
      <c r="A9" s="154" t="s">
        <v>123</v>
      </c>
      <c r="B9" s="155">
        <v>0.20650277819282864</v>
      </c>
      <c r="C9" s="155">
        <v>0.13727824841201669</v>
      </c>
    </row>
    <row r="10" spans="1:3" ht="15" x14ac:dyDescent="0.25">
      <c r="A10" s="154" t="s">
        <v>124</v>
      </c>
      <c r="B10" s="155">
        <v>0.42034311130656044</v>
      </c>
      <c r="C10" s="155">
        <v>0.38335647720059085</v>
      </c>
    </row>
    <row r="11" spans="1:3" ht="15" x14ac:dyDescent="0.25">
      <c r="A11" s="154" t="s">
        <v>125</v>
      </c>
      <c r="B11" s="155">
        <v>0.43795199110805505</v>
      </c>
      <c r="C11" s="155">
        <v>0.32842393858866931</v>
      </c>
    </row>
    <row r="12" spans="1:3" ht="15" x14ac:dyDescent="0.25">
      <c r="A12" s="154" t="s">
        <v>126</v>
      </c>
      <c r="B12" s="155">
        <v>0.45427330015104977</v>
      </c>
      <c r="C12" s="155">
        <v>0.3697697529937381</v>
      </c>
    </row>
    <row r="13" spans="1:3" ht="15" x14ac:dyDescent="0.25">
      <c r="A13" s="154" t="s">
        <v>127</v>
      </c>
      <c r="B13" s="155">
        <v>0.53626353975454399</v>
      </c>
      <c r="C13" s="155">
        <v>0.4976968756077893</v>
      </c>
    </row>
    <row r="14" spans="1:3" ht="15" x14ac:dyDescent="0.25">
      <c r="A14" s="154" t="s">
        <v>128</v>
      </c>
      <c r="B14" s="155">
        <v>0.57593765840631206</v>
      </c>
      <c r="C14" s="155">
        <v>0.41416855800177765</v>
      </c>
    </row>
    <row r="15" spans="1:3" ht="15" x14ac:dyDescent="0.25">
      <c r="A15" s="154" t="s">
        <v>129</v>
      </c>
      <c r="B15" s="155">
        <v>0.59696714526535433</v>
      </c>
      <c r="C15" s="155">
        <v>0.48179562189159159</v>
      </c>
    </row>
    <row r="16" spans="1:3" ht="15" x14ac:dyDescent="0.25">
      <c r="A16" s="154" t="s">
        <v>130</v>
      </c>
      <c r="B16" s="155">
        <v>0.68899271028700404</v>
      </c>
      <c r="C16" s="155">
        <v>0.64047459518644867</v>
      </c>
    </row>
    <row r="17" spans="1:3" ht="15" x14ac:dyDescent="0.25">
      <c r="A17" s="154" t="s">
        <v>131</v>
      </c>
      <c r="B17" s="155">
        <v>0.69001524596137398</v>
      </c>
      <c r="C17" s="155">
        <v>0.94793467285949606</v>
      </c>
    </row>
    <row r="18" spans="1:3" ht="15" x14ac:dyDescent="0.25">
      <c r="A18" s="154" t="s">
        <v>132</v>
      </c>
      <c r="B18" s="155">
        <v>0.69236666849717277</v>
      </c>
      <c r="C18" s="155">
        <v>0.56764446989122341</v>
      </c>
    </row>
    <row r="19" spans="1:3" ht="15" x14ac:dyDescent="0.25">
      <c r="A19" s="154" t="s">
        <v>133</v>
      </c>
      <c r="B19" s="155">
        <v>0.72226386963233424</v>
      </c>
      <c r="C19" s="155">
        <v>0.97754274880751202</v>
      </c>
    </row>
    <row r="20" spans="1:3" ht="15" x14ac:dyDescent="0.25">
      <c r="A20" s="154" t="s">
        <v>134</v>
      </c>
      <c r="B20" s="155">
        <v>0.88123852755056087</v>
      </c>
      <c r="C20" s="155">
        <v>0.68561582476548355</v>
      </c>
    </row>
    <row r="21" spans="1:3" ht="15" x14ac:dyDescent="0.25">
      <c r="A21" s="154" t="s">
        <v>135</v>
      </c>
      <c r="B21" s="155">
        <v>0.98704354357540114</v>
      </c>
      <c r="C21" s="155">
        <v>0.74062503165369498</v>
      </c>
    </row>
    <row r="22" spans="1:3" ht="15" x14ac:dyDescent="0.25">
      <c r="A22" s="154" t="s">
        <v>136</v>
      </c>
      <c r="B22" s="155">
        <v>1.0123298269327063</v>
      </c>
      <c r="C22" s="155">
        <v>1.0149069961267576</v>
      </c>
    </row>
    <row r="23" spans="1:3" ht="15" x14ac:dyDescent="0.25">
      <c r="A23" s="154" t="s">
        <v>137</v>
      </c>
      <c r="B23" s="155">
        <v>1.0239292705953682</v>
      </c>
      <c r="C23" s="155">
        <v>0.73560280271096834</v>
      </c>
    </row>
    <row r="24" spans="1:3" ht="15" x14ac:dyDescent="0.25">
      <c r="A24" s="154" t="s">
        <v>138</v>
      </c>
      <c r="B24" s="155">
        <v>1.046130899382091</v>
      </c>
      <c r="C24" s="155">
        <v>0.79864945399624221</v>
      </c>
    </row>
    <row r="25" spans="1:3" ht="15" x14ac:dyDescent="0.25">
      <c r="A25" s="154" t="s">
        <v>139</v>
      </c>
      <c r="B25" s="155">
        <v>1.0595434757975386</v>
      </c>
      <c r="C25" s="155">
        <v>0.91269149318695875</v>
      </c>
    </row>
    <row r="26" spans="1:3" ht="15" x14ac:dyDescent="0.25">
      <c r="A26" s="154" t="s">
        <v>140</v>
      </c>
      <c r="B26" s="155">
        <v>1.062831773741401</v>
      </c>
      <c r="C26" s="155">
        <v>0.81521450958333241</v>
      </c>
    </row>
    <row r="27" spans="1:3" ht="15" x14ac:dyDescent="0.25">
      <c r="A27" s="154" t="s">
        <v>141</v>
      </c>
      <c r="B27" s="155">
        <v>1.0907011672423597</v>
      </c>
      <c r="C27" s="155">
        <v>0.84135652672580241</v>
      </c>
    </row>
    <row r="28" spans="1:3" ht="15" x14ac:dyDescent="0.25">
      <c r="A28" s="154" t="s">
        <v>142</v>
      </c>
      <c r="B28" s="155">
        <v>1.2232095489421129</v>
      </c>
      <c r="C28" s="155">
        <v>1.031584876849533</v>
      </c>
    </row>
    <row r="29" spans="1:3" ht="15" x14ac:dyDescent="0.25">
      <c r="A29" s="154" t="s">
        <v>143</v>
      </c>
      <c r="B29" s="155">
        <v>1.2254616323909766</v>
      </c>
      <c r="C29" s="155">
        <v>1.3758463873227746</v>
      </c>
    </row>
    <row r="30" spans="1:3" ht="15" x14ac:dyDescent="0.25">
      <c r="A30" s="154" t="s">
        <v>144</v>
      </c>
      <c r="B30" s="155">
        <v>1.3219363628386565</v>
      </c>
      <c r="C30" s="155">
        <v>0.93443719958119531</v>
      </c>
    </row>
    <row r="31" spans="1:3" ht="15" x14ac:dyDescent="0.25">
      <c r="A31" s="154" t="s">
        <v>145</v>
      </c>
      <c r="B31" s="155">
        <v>1.4836523579926142</v>
      </c>
      <c r="C31" s="155">
        <v>1.3828743752696129</v>
      </c>
    </row>
    <row r="32" spans="1:3" ht="15" x14ac:dyDescent="0.25">
      <c r="A32" s="154" t="s">
        <v>146</v>
      </c>
      <c r="B32" s="155">
        <v>1.6568015576360267</v>
      </c>
      <c r="C32" s="155">
        <v>1.2497512027545881</v>
      </c>
    </row>
    <row r="33" spans="1:3" ht="15" x14ac:dyDescent="0.25">
      <c r="A33" s="154" t="s">
        <v>147</v>
      </c>
      <c r="B33" s="155">
        <v>1.7396800585311589</v>
      </c>
      <c r="C33" s="155">
        <v>1.482558760348611</v>
      </c>
    </row>
    <row r="34" spans="1:3" ht="15" x14ac:dyDescent="0.25">
      <c r="A34" s="154" t="s">
        <v>148</v>
      </c>
      <c r="B34" s="155">
        <v>1.7543057563910049</v>
      </c>
      <c r="C34" s="155">
        <v>1.2962674066742892</v>
      </c>
    </row>
    <row r="35" spans="1:3" ht="15" x14ac:dyDescent="0.25">
      <c r="A35" s="154" t="s">
        <v>149</v>
      </c>
      <c r="B35" s="155">
        <v>2.0376180538441524</v>
      </c>
      <c r="C35" s="155">
        <v>1.4169532400217926</v>
      </c>
    </row>
    <row r="36" spans="1:3" ht="15" x14ac:dyDescent="0.25">
      <c r="A36" s="154" t="s">
        <v>150</v>
      </c>
      <c r="B36" s="155">
        <v>2.4690929870278739</v>
      </c>
      <c r="C36" s="155">
        <v>2.1945177166351266</v>
      </c>
    </row>
    <row r="37" spans="1:3" ht="15" x14ac:dyDescent="0.25">
      <c r="A37" s="154" t="s">
        <v>151</v>
      </c>
      <c r="B37" s="155">
        <v>2.6939055005335648</v>
      </c>
      <c r="C37" s="155">
        <v>2.472683799126393</v>
      </c>
    </row>
    <row r="38" spans="1:3" ht="15" x14ac:dyDescent="0.25">
      <c r="A38" s="154" t="s">
        <v>152</v>
      </c>
      <c r="B38" s="155">
        <v>3.6391275510611836</v>
      </c>
      <c r="C38" s="155">
        <v>4.3204663380809105</v>
      </c>
    </row>
    <row r="39" spans="1:3" ht="15" x14ac:dyDescent="0.25">
      <c r="A39" s="98" t="s">
        <v>153</v>
      </c>
      <c r="B39" s="156">
        <v>5.1328675261785204</v>
      </c>
      <c r="C39" s="156">
        <v>3.9211838877399705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0"/>
  <dimension ref="A1:B10"/>
  <sheetViews>
    <sheetView workbookViewId="0">
      <selection activeCell="A2" sqref="A2"/>
    </sheetView>
  </sheetViews>
  <sheetFormatPr defaultRowHeight="15" x14ac:dyDescent="0.25"/>
  <sheetData>
    <row r="1" spans="1:2" x14ac:dyDescent="0.25">
      <c r="A1" s="1" t="s">
        <v>662</v>
      </c>
    </row>
    <row r="2" spans="1:2" x14ac:dyDescent="0.25">
      <c r="A2" s="131" t="s">
        <v>538</v>
      </c>
    </row>
    <row r="4" spans="1:2" x14ac:dyDescent="0.25">
      <c r="A4" s="126"/>
      <c r="B4" s="126" t="s">
        <v>661</v>
      </c>
    </row>
    <row r="5" spans="1:2" x14ac:dyDescent="0.25">
      <c r="A5" s="125" t="s">
        <v>85</v>
      </c>
      <c r="B5" s="399">
        <v>0.16370000000000001</v>
      </c>
    </row>
    <row r="6" spans="1:2" x14ac:dyDescent="0.25">
      <c r="A6" t="s">
        <v>82</v>
      </c>
      <c r="B6" s="398">
        <v>0.154</v>
      </c>
    </row>
    <row r="7" spans="1:2" x14ac:dyDescent="0.25">
      <c r="A7" t="s">
        <v>81</v>
      </c>
      <c r="B7" s="398">
        <v>0.1358</v>
      </c>
    </row>
    <row r="8" spans="1:2" x14ac:dyDescent="0.25">
      <c r="A8" t="s">
        <v>84</v>
      </c>
      <c r="B8" s="398">
        <v>0.12970000000000001</v>
      </c>
    </row>
    <row r="9" spans="1:2" x14ac:dyDescent="0.25">
      <c r="A9" t="s">
        <v>83</v>
      </c>
      <c r="B9" s="398">
        <v>0.12520000000000001</v>
      </c>
    </row>
    <row r="10" spans="1:2" x14ac:dyDescent="0.25">
      <c r="A10" s="125"/>
      <c r="B10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1"/>
  <dimension ref="A1:B10"/>
  <sheetViews>
    <sheetView workbookViewId="0">
      <selection activeCell="A2" sqref="A2"/>
    </sheetView>
  </sheetViews>
  <sheetFormatPr defaultRowHeight="15" x14ac:dyDescent="0.25"/>
  <sheetData>
    <row r="1" spans="1:2" x14ac:dyDescent="0.25">
      <c r="A1" s="1" t="s">
        <v>664</v>
      </c>
    </row>
    <row r="2" spans="1:2" x14ac:dyDescent="0.25">
      <c r="A2" s="131" t="s">
        <v>538</v>
      </c>
    </row>
    <row r="4" spans="1:2" x14ac:dyDescent="0.25">
      <c r="A4" s="126"/>
      <c r="B4" s="126" t="s">
        <v>663</v>
      </c>
    </row>
    <row r="5" spans="1:2" x14ac:dyDescent="0.25">
      <c r="A5" s="125" t="s">
        <v>85</v>
      </c>
      <c r="B5" s="125">
        <v>23495</v>
      </c>
    </row>
    <row r="6" spans="1:2" x14ac:dyDescent="0.25">
      <c r="A6" t="s">
        <v>84</v>
      </c>
      <c r="B6">
        <v>16935</v>
      </c>
    </row>
    <row r="7" spans="1:2" x14ac:dyDescent="0.25">
      <c r="A7" t="s">
        <v>83</v>
      </c>
      <c r="B7">
        <v>9982</v>
      </c>
    </row>
    <row r="8" spans="1:2" x14ac:dyDescent="0.25">
      <c r="A8" t="s">
        <v>82</v>
      </c>
      <c r="B8">
        <v>9618</v>
      </c>
    </row>
    <row r="9" spans="1:2" x14ac:dyDescent="0.25">
      <c r="A9" t="s">
        <v>81</v>
      </c>
      <c r="B9">
        <v>4131</v>
      </c>
    </row>
    <row r="10" spans="1:2" x14ac:dyDescent="0.25">
      <c r="A10" s="125"/>
      <c r="B10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2"/>
  <dimension ref="A1:B10"/>
  <sheetViews>
    <sheetView workbookViewId="0">
      <selection activeCell="A2" sqref="A2"/>
    </sheetView>
  </sheetViews>
  <sheetFormatPr defaultRowHeight="15" x14ac:dyDescent="0.25"/>
  <cols>
    <col min="1" max="1" width="42.7109375" bestFit="1" customWidth="1"/>
  </cols>
  <sheetData>
    <row r="1" spans="1:2" x14ac:dyDescent="0.25">
      <c r="A1" s="1" t="s">
        <v>672</v>
      </c>
    </row>
    <row r="2" spans="1:2" x14ac:dyDescent="0.25">
      <c r="A2" s="131" t="s">
        <v>538</v>
      </c>
    </row>
    <row r="4" spans="1:2" x14ac:dyDescent="0.25">
      <c r="A4" s="126" t="s">
        <v>671</v>
      </c>
      <c r="B4" s="126" t="s">
        <v>670</v>
      </c>
    </row>
    <row r="5" spans="1:2" x14ac:dyDescent="0.25">
      <c r="A5" s="125" t="s">
        <v>669</v>
      </c>
      <c r="B5" s="125">
        <v>42.7</v>
      </c>
    </row>
    <row r="6" spans="1:2" x14ac:dyDescent="0.25">
      <c r="A6" t="s">
        <v>668</v>
      </c>
      <c r="B6">
        <v>33.200000000000003</v>
      </c>
    </row>
    <row r="7" spans="1:2" x14ac:dyDescent="0.25">
      <c r="A7" t="s">
        <v>667</v>
      </c>
      <c r="B7">
        <v>15.6</v>
      </c>
    </row>
    <row r="8" spans="1:2" x14ac:dyDescent="0.25">
      <c r="A8" t="s">
        <v>666</v>
      </c>
      <c r="B8">
        <v>4.2</v>
      </c>
    </row>
    <row r="9" spans="1:2" x14ac:dyDescent="0.25">
      <c r="A9" t="s">
        <v>665</v>
      </c>
      <c r="B9">
        <v>4.4000000000000004</v>
      </c>
    </row>
    <row r="10" spans="1:2" x14ac:dyDescent="0.25">
      <c r="A10" s="125"/>
      <c r="B10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3"/>
  <dimension ref="A1:B15"/>
  <sheetViews>
    <sheetView workbookViewId="0">
      <selection activeCell="T37" sqref="T37"/>
    </sheetView>
  </sheetViews>
  <sheetFormatPr defaultRowHeight="15" x14ac:dyDescent="0.25"/>
  <cols>
    <col min="1" max="1" width="43.28515625" customWidth="1"/>
  </cols>
  <sheetData>
    <row r="1" spans="1:2" x14ac:dyDescent="0.25">
      <c r="A1" s="1" t="s">
        <v>685</v>
      </c>
    </row>
    <row r="2" spans="1:2" x14ac:dyDescent="0.25">
      <c r="A2" s="131" t="s">
        <v>538</v>
      </c>
    </row>
    <row r="4" spans="1:2" x14ac:dyDescent="0.25">
      <c r="A4" s="126" t="s">
        <v>684</v>
      </c>
      <c r="B4" s="126" t="s">
        <v>683</v>
      </c>
    </row>
    <row r="5" spans="1:2" x14ac:dyDescent="0.25">
      <c r="A5" s="125" t="s">
        <v>682</v>
      </c>
      <c r="B5" s="125">
        <v>2.4500000000000002</v>
      </c>
    </row>
    <row r="6" spans="1:2" x14ac:dyDescent="0.25">
      <c r="A6" t="s">
        <v>681</v>
      </c>
      <c r="B6">
        <v>2.52</v>
      </c>
    </row>
    <row r="7" spans="1:2" x14ac:dyDescent="0.25">
      <c r="A7" t="s">
        <v>680</v>
      </c>
      <c r="B7">
        <v>2.78</v>
      </c>
    </row>
    <row r="8" spans="1:2" x14ac:dyDescent="0.25">
      <c r="A8" t="s">
        <v>679</v>
      </c>
      <c r="B8">
        <v>3.07</v>
      </c>
    </row>
    <row r="9" spans="1:2" x14ac:dyDescent="0.25">
      <c r="A9" t="s">
        <v>678</v>
      </c>
      <c r="B9">
        <v>5.39</v>
      </c>
    </row>
    <row r="10" spans="1:2" x14ac:dyDescent="0.25">
      <c r="A10" t="s">
        <v>677</v>
      </c>
      <c r="B10">
        <v>6.31</v>
      </c>
    </row>
    <row r="11" spans="1:2" x14ac:dyDescent="0.25">
      <c r="A11" t="s">
        <v>676</v>
      </c>
      <c r="B11">
        <v>7.07</v>
      </c>
    </row>
    <row r="12" spans="1:2" x14ac:dyDescent="0.25">
      <c r="A12" t="s">
        <v>675</v>
      </c>
      <c r="B12">
        <v>8.14</v>
      </c>
    </row>
    <row r="13" spans="1:2" x14ac:dyDescent="0.25">
      <c r="A13" t="s">
        <v>674</v>
      </c>
      <c r="B13">
        <v>10.130000000000001</v>
      </c>
    </row>
    <row r="14" spans="1:2" ht="30" x14ac:dyDescent="0.25">
      <c r="A14" s="400" t="s">
        <v>673</v>
      </c>
      <c r="B14">
        <v>12.69</v>
      </c>
    </row>
    <row r="15" spans="1:2" x14ac:dyDescent="0.25">
      <c r="A15" s="125"/>
      <c r="B15" s="125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4"/>
  <dimension ref="A1:B14"/>
  <sheetViews>
    <sheetView workbookViewId="0">
      <selection activeCell="A2" sqref="A2"/>
    </sheetView>
  </sheetViews>
  <sheetFormatPr defaultRowHeight="15" x14ac:dyDescent="0.25"/>
  <sheetData>
    <row r="1" spans="1:2" x14ac:dyDescent="0.25">
      <c r="A1" s="397" t="s">
        <v>697</v>
      </c>
    </row>
    <row r="2" spans="1:2" x14ac:dyDescent="0.25">
      <c r="A2" s="131" t="s">
        <v>538</v>
      </c>
    </row>
    <row r="4" spans="1:2" x14ac:dyDescent="0.25">
      <c r="A4" s="126" t="s">
        <v>696</v>
      </c>
      <c r="B4" s="126" t="s">
        <v>695</v>
      </c>
    </row>
    <row r="5" spans="1:2" x14ac:dyDescent="0.25">
      <c r="A5" s="125" t="s">
        <v>694</v>
      </c>
      <c r="B5" s="125">
        <v>10</v>
      </c>
    </row>
    <row r="6" spans="1:2" x14ac:dyDescent="0.25">
      <c r="A6" t="s">
        <v>693</v>
      </c>
      <c r="B6">
        <v>17</v>
      </c>
    </row>
    <row r="7" spans="1:2" x14ac:dyDescent="0.25">
      <c r="A7" t="s">
        <v>692</v>
      </c>
      <c r="B7">
        <v>24</v>
      </c>
    </row>
    <row r="8" spans="1:2" x14ac:dyDescent="0.25">
      <c r="A8" t="s">
        <v>691</v>
      </c>
      <c r="B8">
        <v>30</v>
      </c>
    </row>
    <row r="9" spans="1:2" x14ac:dyDescent="0.25">
      <c r="A9" t="s">
        <v>690</v>
      </c>
      <c r="B9">
        <v>31</v>
      </c>
    </row>
    <row r="10" spans="1:2" x14ac:dyDescent="0.25">
      <c r="A10" t="s">
        <v>689</v>
      </c>
      <c r="B10">
        <v>35</v>
      </c>
    </row>
    <row r="11" spans="1:2" x14ac:dyDescent="0.25">
      <c r="A11" t="s">
        <v>688</v>
      </c>
      <c r="B11">
        <v>48</v>
      </c>
    </row>
    <row r="12" spans="1:2" x14ac:dyDescent="0.25">
      <c r="A12" t="s">
        <v>687</v>
      </c>
      <c r="B12">
        <v>205</v>
      </c>
    </row>
    <row r="13" spans="1:2" x14ac:dyDescent="0.25">
      <c r="A13" t="s">
        <v>686</v>
      </c>
      <c r="B13">
        <v>235</v>
      </c>
    </row>
    <row r="14" spans="1:2" x14ac:dyDescent="0.25">
      <c r="A14" s="125"/>
      <c r="B14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5"/>
  <dimension ref="A1:C14"/>
  <sheetViews>
    <sheetView workbookViewId="0">
      <selection activeCell="A2" sqref="A2"/>
    </sheetView>
  </sheetViews>
  <sheetFormatPr defaultRowHeight="15" x14ac:dyDescent="0.25"/>
  <sheetData>
    <row r="1" spans="1:3" x14ac:dyDescent="0.25">
      <c r="A1" t="s">
        <v>699</v>
      </c>
    </row>
    <row r="2" spans="1:3" x14ac:dyDescent="0.25">
      <c r="A2" s="131" t="s">
        <v>538</v>
      </c>
    </row>
    <row r="4" spans="1:3" x14ac:dyDescent="0.25">
      <c r="A4" s="126" t="s">
        <v>696</v>
      </c>
      <c r="B4" s="126" t="s">
        <v>698</v>
      </c>
      <c r="C4" s="126"/>
    </row>
    <row r="5" spans="1:3" x14ac:dyDescent="0.25">
      <c r="A5" s="125" t="s">
        <v>693</v>
      </c>
      <c r="B5" s="125">
        <v>1.67703</v>
      </c>
      <c r="C5" s="125">
        <v>1.67703</v>
      </c>
    </row>
    <row r="6" spans="1:3" x14ac:dyDescent="0.25">
      <c r="A6" t="s">
        <v>692</v>
      </c>
      <c r="B6">
        <v>2.6565340000000002</v>
      </c>
      <c r="C6">
        <v>2.6565340000000002</v>
      </c>
    </row>
    <row r="7" spans="1:3" x14ac:dyDescent="0.25">
      <c r="A7" t="s">
        <v>691</v>
      </c>
      <c r="B7">
        <v>3.7970039999999998</v>
      </c>
      <c r="C7">
        <v>3.7970039999999998</v>
      </c>
    </row>
    <row r="8" spans="1:3" x14ac:dyDescent="0.25">
      <c r="A8" t="s">
        <v>688</v>
      </c>
      <c r="B8">
        <v>7.0540789999999998</v>
      </c>
      <c r="C8">
        <v>7.0540789999999998</v>
      </c>
    </row>
    <row r="9" spans="1:3" x14ac:dyDescent="0.25">
      <c r="A9" t="s">
        <v>690</v>
      </c>
      <c r="B9">
        <v>7.2156190000000002</v>
      </c>
      <c r="C9">
        <v>7.2156190000000002</v>
      </c>
    </row>
    <row r="10" spans="1:3" x14ac:dyDescent="0.25">
      <c r="A10" t="s">
        <v>694</v>
      </c>
      <c r="B10">
        <v>13.380025</v>
      </c>
      <c r="C10">
        <v>13.380025</v>
      </c>
    </row>
    <row r="11" spans="1:3" x14ac:dyDescent="0.25">
      <c r="A11" t="s">
        <v>689</v>
      </c>
      <c r="B11">
        <v>17.714473000000002</v>
      </c>
      <c r="C11">
        <v>17.714473000000002</v>
      </c>
    </row>
    <row r="12" spans="1:3" x14ac:dyDescent="0.25">
      <c r="A12" t="s">
        <v>686</v>
      </c>
      <c r="B12">
        <v>35.474989000000001</v>
      </c>
      <c r="C12">
        <v>35.474989000000001</v>
      </c>
    </row>
    <row r="13" spans="1:3" x14ac:dyDescent="0.25">
      <c r="A13" t="s">
        <v>687</v>
      </c>
      <c r="B13">
        <v>40.629300999999998</v>
      </c>
      <c r="C13">
        <v>40.629300999999998</v>
      </c>
    </row>
    <row r="14" spans="1:3" x14ac:dyDescent="0.25">
      <c r="A14" s="125"/>
      <c r="B14" s="125"/>
      <c r="C14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6"/>
  <dimension ref="A1:C13"/>
  <sheetViews>
    <sheetView workbookViewId="0">
      <selection activeCell="A2" sqref="A2"/>
    </sheetView>
  </sheetViews>
  <sheetFormatPr defaultRowHeight="15" x14ac:dyDescent="0.25"/>
  <sheetData>
    <row r="1" spans="1:3" x14ac:dyDescent="0.25">
      <c r="A1" s="397" t="s">
        <v>703</v>
      </c>
    </row>
    <row r="2" spans="1:3" x14ac:dyDescent="0.25">
      <c r="A2" s="131" t="s">
        <v>538</v>
      </c>
    </row>
    <row r="4" spans="1:3" x14ac:dyDescent="0.25">
      <c r="A4" s="375" t="s">
        <v>702</v>
      </c>
      <c r="B4" s="376">
        <v>2015</v>
      </c>
      <c r="C4" s="376">
        <v>2019</v>
      </c>
    </row>
    <row r="5" spans="1:3" x14ac:dyDescent="0.25">
      <c r="A5" s="402" t="s">
        <v>701</v>
      </c>
      <c r="B5" s="144">
        <v>1.143605E-3</v>
      </c>
      <c r="C5" s="144">
        <v>7.0109780000000002E-3</v>
      </c>
    </row>
    <row r="6" spans="1:3" x14ac:dyDescent="0.25">
      <c r="A6" s="401" t="s">
        <v>82</v>
      </c>
      <c r="B6" s="75">
        <v>1.512130787581526E-3</v>
      </c>
      <c r="C6" s="75">
        <v>1.0523444138517515E-2</v>
      </c>
    </row>
    <row r="7" spans="1:3" x14ac:dyDescent="0.25">
      <c r="A7" s="401" t="s">
        <v>81</v>
      </c>
      <c r="B7" s="75">
        <v>1.3141939330582305E-2</v>
      </c>
      <c r="C7" s="75">
        <v>1.6537287804381632E-2</v>
      </c>
    </row>
    <row r="8" spans="1:3" x14ac:dyDescent="0.25">
      <c r="A8" s="401" t="s">
        <v>84</v>
      </c>
      <c r="B8" s="75">
        <v>7.0877300320100157E-3</v>
      </c>
      <c r="C8" s="75">
        <v>1.8820424216536208E-2</v>
      </c>
    </row>
    <row r="9" spans="1:3" x14ac:dyDescent="0.25">
      <c r="A9" s="401" t="s">
        <v>85</v>
      </c>
      <c r="B9" s="75">
        <v>3.2651579888224577E-2</v>
      </c>
      <c r="C9" s="75">
        <v>2.0272355247543682E-2</v>
      </c>
    </row>
    <row r="10" spans="1:3" x14ac:dyDescent="0.25">
      <c r="A10" s="401" t="s">
        <v>157</v>
      </c>
      <c r="B10" s="75">
        <v>2.7054436258569525E-2</v>
      </c>
      <c r="C10" s="75">
        <v>5.2823419999999996E-2</v>
      </c>
    </row>
    <row r="11" spans="1:3" x14ac:dyDescent="0.25">
      <c r="A11" s="401" t="s">
        <v>83</v>
      </c>
      <c r="B11" s="75">
        <v>5.3959846177189845E-2</v>
      </c>
      <c r="C11" s="75">
        <v>8.2736125445190253E-2</v>
      </c>
    </row>
    <row r="12" spans="1:3" x14ac:dyDescent="0.25">
      <c r="A12" s="401" t="s">
        <v>700</v>
      </c>
      <c r="B12" s="75">
        <v>5.3959846000000006E-2</v>
      </c>
      <c r="C12" s="75">
        <v>0.12622087500000001</v>
      </c>
    </row>
    <row r="13" spans="1:3" x14ac:dyDescent="0.25">
      <c r="A13" s="125"/>
      <c r="B13" s="125"/>
      <c r="C13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7"/>
  <dimension ref="A1:C13"/>
  <sheetViews>
    <sheetView zoomScale="70" zoomScaleNormal="70" workbookViewId="0"/>
  </sheetViews>
  <sheetFormatPr defaultRowHeight="15" x14ac:dyDescent="0.25"/>
  <sheetData>
    <row r="1" spans="1:3" x14ac:dyDescent="0.25">
      <c r="A1" s="397" t="s">
        <v>707</v>
      </c>
    </row>
    <row r="2" spans="1:3" x14ac:dyDescent="0.25">
      <c r="A2" s="131" t="s">
        <v>538</v>
      </c>
    </row>
    <row r="4" spans="1:3" x14ac:dyDescent="0.25">
      <c r="A4" s="407" t="s">
        <v>346</v>
      </c>
      <c r="B4" s="406">
        <v>2015</v>
      </c>
      <c r="C4" s="406">
        <v>2019</v>
      </c>
    </row>
    <row r="5" spans="1:3" x14ac:dyDescent="0.25">
      <c r="A5" s="405" t="s">
        <v>706</v>
      </c>
      <c r="B5" s="404">
        <v>8.966175020173944E-4</v>
      </c>
      <c r="C5" s="404">
        <v>1.4286853377736042E-2</v>
      </c>
    </row>
    <row r="6" spans="1:3" x14ac:dyDescent="0.25">
      <c r="A6" s="79" t="s">
        <v>82</v>
      </c>
      <c r="B6" s="403">
        <v>1.6589848795280911E-2</v>
      </c>
      <c r="C6" s="403">
        <v>1.4286853377736042E-2</v>
      </c>
    </row>
    <row r="7" spans="1:3" x14ac:dyDescent="0.25">
      <c r="A7" s="79" t="s">
        <v>81</v>
      </c>
      <c r="B7" s="403">
        <v>1.1252979906628756E-2</v>
      </c>
      <c r="C7" s="403">
        <v>1.7849275343790882E-2</v>
      </c>
    </row>
    <row r="8" spans="1:3" x14ac:dyDescent="0.25">
      <c r="A8" s="79" t="s">
        <v>84</v>
      </c>
      <c r="B8" s="403">
        <v>7.0877300320100157E-3</v>
      </c>
      <c r="C8" s="403">
        <v>1.8820424216536208E-2</v>
      </c>
    </row>
    <row r="9" spans="1:3" x14ac:dyDescent="0.25">
      <c r="A9" s="79" t="s">
        <v>83</v>
      </c>
      <c r="B9" s="403">
        <v>2.3272271763338393E-2</v>
      </c>
      <c r="C9" s="403">
        <v>4.825326111434726E-2</v>
      </c>
    </row>
    <row r="10" spans="1:3" x14ac:dyDescent="0.25">
      <c r="A10" s="79" t="s">
        <v>85</v>
      </c>
      <c r="B10" s="403">
        <v>3.7387494727962885E-2</v>
      </c>
      <c r="C10" s="403">
        <v>5.2914520595218062E-2</v>
      </c>
    </row>
    <row r="11" spans="1:3" x14ac:dyDescent="0.25">
      <c r="A11" s="79" t="s">
        <v>705</v>
      </c>
      <c r="B11" s="403">
        <v>7.6650169289010736E-2</v>
      </c>
      <c r="C11" s="403">
        <v>0.16062519870499031</v>
      </c>
    </row>
    <row r="12" spans="1:3" x14ac:dyDescent="0.25">
      <c r="A12" s="79" t="s">
        <v>704</v>
      </c>
      <c r="B12" s="403">
        <v>0.46084691678606682</v>
      </c>
      <c r="C12" s="403">
        <v>0.59634878205796849</v>
      </c>
    </row>
    <row r="13" spans="1:3" x14ac:dyDescent="0.25">
      <c r="A13" s="125"/>
      <c r="B13" s="125"/>
      <c r="C13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8"/>
  <dimension ref="A1:G11"/>
  <sheetViews>
    <sheetView topLeftCell="A4" workbookViewId="0">
      <selection activeCell="A2" sqref="A2"/>
    </sheetView>
  </sheetViews>
  <sheetFormatPr defaultRowHeight="15" x14ac:dyDescent="0.25"/>
  <sheetData>
    <row r="1" spans="1:7" x14ac:dyDescent="0.25">
      <c r="A1" s="397" t="s">
        <v>713</v>
      </c>
    </row>
    <row r="2" spans="1:7" x14ac:dyDescent="0.25">
      <c r="A2" s="131" t="s">
        <v>538</v>
      </c>
    </row>
    <row r="4" spans="1:7" x14ac:dyDescent="0.25">
      <c r="A4" s="126">
        <v>2020</v>
      </c>
      <c r="B4" s="413" t="s">
        <v>712</v>
      </c>
      <c r="C4" s="126" t="s">
        <v>711</v>
      </c>
      <c r="D4" s="126" t="s">
        <v>710</v>
      </c>
      <c r="E4" s="126" t="s">
        <v>709</v>
      </c>
      <c r="F4" s="126" t="s">
        <v>708</v>
      </c>
      <c r="G4" s="126">
        <v>2015</v>
      </c>
    </row>
    <row r="5" spans="1:7" x14ac:dyDescent="0.25">
      <c r="A5" s="412" t="s">
        <v>85</v>
      </c>
      <c r="B5" s="411">
        <v>13.9917</v>
      </c>
      <c r="C5" s="411">
        <v>16.274999999999999</v>
      </c>
      <c r="D5" s="411">
        <v>19.125</v>
      </c>
      <c r="E5" s="411">
        <v>18.2639</v>
      </c>
      <c r="F5" s="411">
        <v>13.18</v>
      </c>
      <c r="G5" s="411">
        <v>59.931209999999993</v>
      </c>
    </row>
    <row r="6" spans="1:7" x14ac:dyDescent="0.25">
      <c r="A6" s="410" t="s">
        <v>157</v>
      </c>
      <c r="B6" s="409">
        <v>13.461399999999999</v>
      </c>
      <c r="C6" s="409">
        <v>11.875</v>
      </c>
      <c r="D6" s="409">
        <v>16.583300000000001</v>
      </c>
      <c r="E6" s="409">
        <v>16.907900000000001</v>
      </c>
      <c r="F6" s="409">
        <v>13.172599999999999</v>
      </c>
      <c r="G6" s="408">
        <v>50.214040000000004</v>
      </c>
    </row>
    <row r="7" spans="1:7" x14ac:dyDescent="0.25">
      <c r="A7" s="410" t="s">
        <v>84</v>
      </c>
      <c r="B7" s="409">
        <v>10.8482</v>
      </c>
      <c r="C7" s="409">
        <v>11.6</v>
      </c>
      <c r="D7" s="409">
        <v>15.583299999999999</v>
      </c>
      <c r="E7" s="409">
        <v>13.8459</v>
      </c>
      <c r="F7" s="409">
        <v>15.53</v>
      </c>
      <c r="G7" s="408">
        <v>53.06485</v>
      </c>
    </row>
    <row r="8" spans="1:7" x14ac:dyDescent="0.25">
      <c r="A8" s="410" t="s">
        <v>82</v>
      </c>
      <c r="B8" s="409">
        <v>10.1669</v>
      </c>
      <c r="C8" s="409">
        <v>10.5</v>
      </c>
      <c r="D8" s="409">
        <v>14.041700000000001</v>
      </c>
      <c r="E8" s="409">
        <v>14.9528</v>
      </c>
      <c r="F8" s="409">
        <v>12.715999999999999</v>
      </c>
      <c r="G8" s="408">
        <v>33.039290000000001</v>
      </c>
    </row>
    <row r="9" spans="1:7" x14ac:dyDescent="0.25">
      <c r="A9" s="410" t="s">
        <v>83</v>
      </c>
      <c r="B9" s="409">
        <v>11.032</v>
      </c>
      <c r="C9" s="409">
        <v>8.35</v>
      </c>
      <c r="D9" s="409">
        <v>15.583299999999999</v>
      </c>
      <c r="E9" s="409">
        <v>16.327500000000001</v>
      </c>
      <c r="F9" s="409">
        <v>6.4740000000000002</v>
      </c>
      <c r="G9" s="408">
        <v>28.208489999999998</v>
      </c>
    </row>
    <row r="10" spans="1:7" x14ac:dyDescent="0.25">
      <c r="A10" s="410" t="s">
        <v>81</v>
      </c>
      <c r="B10" s="409">
        <v>10.430999999999999</v>
      </c>
      <c r="C10" s="409">
        <v>7.5250000000000004</v>
      </c>
      <c r="D10" s="409">
        <v>15</v>
      </c>
      <c r="E10" s="409">
        <v>16.028199999999998</v>
      </c>
      <c r="F10" s="409">
        <v>6.6280000000000001</v>
      </c>
      <c r="G10" s="408">
        <v>30.602240000000005</v>
      </c>
    </row>
    <row r="11" spans="1:7" x14ac:dyDescent="0.25">
      <c r="A11" s="125"/>
      <c r="B11" s="125"/>
      <c r="C11" s="125"/>
      <c r="D11" s="125"/>
      <c r="E11" s="125"/>
      <c r="F11" s="125"/>
      <c r="G11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9"/>
  <dimension ref="A1:G18"/>
  <sheetViews>
    <sheetView workbookViewId="0">
      <selection activeCell="A2" sqref="A2"/>
    </sheetView>
  </sheetViews>
  <sheetFormatPr defaultRowHeight="15" x14ac:dyDescent="0.25"/>
  <sheetData>
    <row r="1" spans="1:7" x14ac:dyDescent="0.25">
      <c r="A1" s="397" t="s">
        <v>717</v>
      </c>
    </row>
    <row r="2" spans="1:7" x14ac:dyDescent="0.25">
      <c r="A2" s="131" t="s">
        <v>538</v>
      </c>
    </row>
    <row r="4" spans="1:7" x14ac:dyDescent="0.25">
      <c r="A4" s="126" t="s">
        <v>716</v>
      </c>
      <c r="B4" s="126" t="s">
        <v>85</v>
      </c>
      <c r="C4" s="126" t="s">
        <v>82</v>
      </c>
      <c r="D4" s="126" t="s">
        <v>83</v>
      </c>
      <c r="E4" s="126" t="s">
        <v>84</v>
      </c>
      <c r="F4" s="126" t="s">
        <v>81</v>
      </c>
      <c r="G4" s="126" t="s">
        <v>157</v>
      </c>
    </row>
    <row r="5" spans="1:7" x14ac:dyDescent="0.25">
      <c r="A5" s="125" t="s">
        <v>715</v>
      </c>
      <c r="B5" s="125">
        <v>28.803099999999997</v>
      </c>
      <c r="C5" s="125">
        <v>7.3422000000000001</v>
      </c>
      <c r="D5" s="125">
        <v>20.922599999999999</v>
      </c>
      <c r="E5" s="125">
        <v>12.424899999999999</v>
      </c>
      <c r="F5" s="125">
        <v>21.855399999999999</v>
      </c>
      <c r="G5" s="125">
        <v>26.192599999999999</v>
      </c>
    </row>
    <row r="6" spans="1:7" x14ac:dyDescent="0.25">
      <c r="A6" t="s">
        <v>714</v>
      </c>
      <c r="B6">
        <v>25.852599999999999</v>
      </c>
      <c r="C6">
        <v>9.8144999999999989</v>
      </c>
      <c r="D6">
        <v>22.241399999999999</v>
      </c>
      <c r="E6">
        <v>13.323399999999999</v>
      </c>
      <c r="F6">
        <v>25.997500000000002</v>
      </c>
      <c r="G6">
        <v>26.439800000000002</v>
      </c>
    </row>
    <row r="7" spans="1:7" x14ac:dyDescent="0.25">
      <c r="A7" t="s">
        <v>393</v>
      </c>
      <c r="B7">
        <v>26.987400000000001</v>
      </c>
      <c r="C7">
        <v>8.2820999999999998</v>
      </c>
      <c r="D7">
        <v>27.032400000000003</v>
      </c>
      <c r="E7">
        <v>15.747300000000001</v>
      </c>
      <c r="F7">
        <v>25.621400000000001</v>
      </c>
      <c r="G7">
        <v>29.5688</v>
      </c>
    </row>
    <row r="8" spans="1:7" x14ac:dyDescent="0.25">
      <c r="A8" t="s">
        <v>394</v>
      </c>
      <c r="B8">
        <v>30.570599999999999</v>
      </c>
      <c r="D8">
        <v>25.341100000000001</v>
      </c>
      <c r="E8">
        <v>13.591800000000001</v>
      </c>
      <c r="F8">
        <v>14.064599999999999</v>
      </c>
      <c r="G8">
        <v>27.945799999999998</v>
      </c>
    </row>
    <row r="9" spans="1:7" x14ac:dyDescent="0.25">
      <c r="A9" t="s">
        <v>395</v>
      </c>
      <c r="B9">
        <v>32.106299999999997</v>
      </c>
      <c r="C9">
        <v>17.553799999999999</v>
      </c>
      <c r="D9">
        <v>28.399100000000001</v>
      </c>
      <c r="E9">
        <v>16.264799999999997</v>
      </c>
      <c r="F9">
        <v>21.396799999999999</v>
      </c>
      <c r="G9">
        <v>29.280200000000001</v>
      </c>
    </row>
    <row r="10" spans="1:7" x14ac:dyDescent="0.25">
      <c r="A10" t="s">
        <v>396</v>
      </c>
      <c r="B10">
        <v>34.1113</v>
      </c>
      <c r="C10">
        <v>9.1144999999999996</v>
      </c>
      <c r="D10">
        <v>23.828700000000001</v>
      </c>
      <c r="E10">
        <v>17.4923</v>
      </c>
      <c r="F10">
        <v>19.3596</v>
      </c>
      <c r="G10">
        <v>27.5962</v>
      </c>
    </row>
    <row r="11" spans="1:7" x14ac:dyDescent="0.25">
      <c r="A11" t="s">
        <v>397</v>
      </c>
      <c r="B11">
        <v>36.183999999999997</v>
      </c>
      <c r="C11">
        <v>13.682</v>
      </c>
      <c r="D11">
        <v>30.849900000000002</v>
      </c>
      <c r="E11">
        <v>21.3704</v>
      </c>
      <c r="F11">
        <v>19.920400000000001</v>
      </c>
      <c r="G11">
        <v>32.124600000000001</v>
      </c>
    </row>
    <row r="12" spans="1:7" x14ac:dyDescent="0.25">
      <c r="A12" t="s">
        <v>158</v>
      </c>
      <c r="B12">
        <v>36.6569</v>
      </c>
      <c r="C12">
        <v>12.041599999999999</v>
      </c>
      <c r="D12">
        <v>31.5975</v>
      </c>
      <c r="E12">
        <v>22.458500000000001</v>
      </c>
      <c r="F12">
        <v>16.276199999999999</v>
      </c>
      <c r="G12">
        <v>31.757999999999996</v>
      </c>
    </row>
    <row r="13" spans="1:7" x14ac:dyDescent="0.25">
      <c r="A13" t="s">
        <v>159</v>
      </c>
      <c r="B13">
        <v>38.250499999999995</v>
      </c>
      <c r="C13">
        <v>14.7311</v>
      </c>
      <c r="D13">
        <v>30.2439</v>
      </c>
      <c r="E13">
        <v>25.020999999999997</v>
      </c>
      <c r="F13">
        <v>18.581600000000002</v>
      </c>
      <c r="G13">
        <v>33.135199999999998</v>
      </c>
    </row>
    <row r="14" spans="1:7" x14ac:dyDescent="0.25">
      <c r="A14" t="s">
        <v>160</v>
      </c>
      <c r="B14">
        <v>41.476400000000005</v>
      </c>
      <c r="C14">
        <v>16.325899999999997</v>
      </c>
      <c r="D14">
        <v>36.622700000000002</v>
      </c>
      <c r="E14">
        <v>26.998499999999996</v>
      </c>
      <c r="F14">
        <v>18.4316</v>
      </c>
      <c r="G14">
        <v>35.264800000000001</v>
      </c>
    </row>
    <row r="15" spans="1:7" x14ac:dyDescent="0.25">
      <c r="A15" t="s">
        <v>161</v>
      </c>
      <c r="B15">
        <v>51.725699999999996</v>
      </c>
      <c r="C15">
        <v>29.396699999999999</v>
      </c>
      <c r="D15">
        <v>46.154000000000003</v>
      </c>
      <c r="E15">
        <v>31.0624</v>
      </c>
      <c r="F15">
        <v>19.657900000000001</v>
      </c>
      <c r="G15">
        <v>38.285299999999999</v>
      </c>
    </row>
    <row r="16" spans="1:7" x14ac:dyDescent="0.25">
      <c r="A16" t="s">
        <v>162</v>
      </c>
      <c r="B16">
        <v>53.242199999999997</v>
      </c>
      <c r="C16">
        <v>28.615600000000001</v>
      </c>
      <c r="D16">
        <v>47.179900000000004</v>
      </c>
      <c r="E16">
        <v>38.255699999999997</v>
      </c>
      <c r="F16">
        <v>20.836099999999998</v>
      </c>
      <c r="G16">
        <v>40.877499999999998</v>
      </c>
    </row>
    <row r="17" spans="1:7" x14ac:dyDescent="0.25">
      <c r="A17" t="s">
        <v>163</v>
      </c>
      <c r="B17">
        <v>56.032199999999996</v>
      </c>
      <c r="C17">
        <v>32.659399999999998</v>
      </c>
      <c r="D17">
        <v>43.238900000000001</v>
      </c>
      <c r="E17">
        <v>39.4893</v>
      </c>
      <c r="F17">
        <v>21.078499999999998</v>
      </c>
      <c r="G17">
        <v>42.924500000000002</v>
      </c>
    </row>
    <row r="18" spans="1:7" x14ac:dyDescent="0.25">
      <c r="A18" s="125"/>
      <c r="B18" s="125"/>
      <c r="C18" s="125"/>
      <c r="D18" s="125"/>
      <c r="E18" s="125"/>
      <c r="F18" s="125"/>
      <c r="G18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"/>
  <dimension ref="A1:J10"/>
  <sheetViews>
    <sheetView zoomScale="88" workbookViewId="0"/>
  </sheetViews>
  <sheetFormatPr defaultColWidth="8.7109375" defaultRowHeight="12.75" x14ac:dyDescent="0.2"/>
  <cols>
    <col min="1" max="1" width="45.28515625" style="75" customWidth="1"/>
    <col min="2" max="16384" width="8.7109375" style="75"/>
  </cols>
  <sheetData>
    <row r="1" spans="1:10" ht="15" x14ac:dyDescent="0.2">
      <c r="A1" s="19" t="s">
        <v>2158</v>
      </c>
    </row>
    <row r="2" spans="1:10" x14ac:dyDescent="0.2">
      <c r="A2" s="131" t="s">
        <v>538</v>
      </c>
    </row>
    <row r="4" spans="1:10" ht="15" x14ac:dyDescent="0.25">
      <c r="A4" s="153"/>
      <c r="B4" s="157" t="s">
        <v>154</v>
      </c>
      <c r="C4" s="157" t="s">
        <v>2152</v>
      </c>
      <c r="D4" s="157" t="s">
        <v>2153</v>
      </c>
      <c r="E4" s="157" t="s">
        <v>297</v>
      </c>
      <c r="F4" s="157" t="s">
        <v>2154</v>
      </c>
      <c r="G4" s="157" t="s">
        <v>2155</v>
      </c>
      <c r="H4" s="157" t="s">
        <v>2156</v>
      </c>
      <c r="I4" s="157" t="s">
        <v>2157</v>
      </c>
      <c r="J4" s="157" t="s">
        <v>156</v>
      </c>
    </row>
    <row r="5" spans="1:10" ht="15" x14ac:dyDescent="0.25">
      <c r="A5" s="153" t="s">
        <v>81</v>
      </c>
      <c r="B5" s="153">
        <v>-1.8861519963683793</v>
      </c>
      <c r="C5" s="153">
        <v>-4.7858942065491119</v>
      </c>
      <c r="D5" s="153">
        <v>-51.36439966414774</v>
      </c>
      <c r="E5" s="153">
        <v>-0.92359361880771829</v>
      </c>
      <c r="F5" s="153">
        <v>-34.991603694374326</v>
      </c>
      <c r="G5" s="153">
        <v>1.595298068849714</v>
      </c>
      <c r="H5" s="153">
        <v>-5.205709487825386</v>
      </c>
      <c r="I5" s="153">
        <v>-1.1335012594460041</v>
      </c>
      <c r="J5" s="153">
        <v>-5.3825955073983689</v>
      </c>
    </row>
    <row r="6" spans="1:10" ht="15" x14ac:dyDescent="0.25">
      <c r="A6" s="155" t="s">
        <v>85</v>
      </c>
      <c r="B6" s="155">
        <v>-1.6716859838779685</v>
      </c>
      <c r="C6" s="155">
        <v>3.2835480560939345</v>
      </c>
      <c r="D6" s="155">
        <v>-8.9727511116178196</v>
      </c>
      <c r="E6" s="155">
        <v>0.12541329380915908</v>
      </c>
      <c r="F6" s="155">
        <v>-69.285144225287979</v>
      </c>
      <c r="G6" s="155">
        <v>3.3177516816782471</v>
      </c>
      <c r="H6" s="155">
        <v>-12.871964428229324</v>
      </c>
      <c r="I6" s="155">
        <v>-2.1434272032835384</v>
      </c>
      <c r="J6" s="155">
        <v>-6.3586545361974167</v>
      </c>
    </row>
    <row r="7" spans="1:10" ht="15" x14ac:dyDescent="0.25">
      <c r="A7" s="155" t="s">
        <v>83</v>
      </c>
      <c r="B7" s="155">
        <v>-2.196316909582019</v>
      </c>
      <c r="C7" s="155">
        <v>-1.0117471311197184</v>
      </c>
      <c r="D7" s="155">
        <v>-23.018944795273974</v>
      </c>
      <c r="E7" s="155">
        <v>8.487811502682149</v>
      </c>
      <c r="F7" s="155">
        <v>-30.026481971888391</v>
      </c>
      <c r="G7" s="155">
        <v>6.3624635024105425</v>
      </c>
      <c r="H7" s="155">
        <v>-14.245942826101693</v>
      </c>
      <c r="I7" s="155">
        <v>-16.846608270523532</v>
      </c>
      <c r="J7" s="155">
        <v>-5.1121987350684854</v>
      </c>
    </row>
    <row r="8" spans="1:10" ht="15" x14ac:dyDescent="0.25">
      <c r="A8" s="155" t="s">
        <v>82</v>
      </c>
      <c r="B8" s="155">
        <v>-1.4739322967013746</v>
      </c>
      <c r="C8" s="155">
        <v>-1.4030964888028725</v>
      </c>
      <c r="D8" s="155">
        <v>-34.109759469173355</v>
      </c>
      <c r="E8" s="155">
        <v>4.2231130771357064</v>
      </c>
      <c r="F8" s="155">
        <v>-25.774122200718892</v>
      </c>
      <c r="G8" s="155">
        <v>3.9466408625933043</v>
      </c>
      <c r="H8" s="155">
        <v>-16.374066906275836</v>
      </c>
      <c r="I8" s="155">
        <v>14.169200995300033</v>
      </c>
      <c r="J8" s="155">
        <v>-5.3748562524721821</v>
      </c>
    </row>
    <row r="9" spans="1:10" ht="15" x14ac:dyDescent="0.25">
      <c r="A9" s="155" t="s">
        <v>84</v>
      </c>
      <c r="B9" s="155">
        <v>8.2501695868186786E-2</v>
      </c>
      <c r="C9" s="155">
        <v>11.086474501108659</v>
      </c>
      <c r="D9" s="155">
        <v>-30.647942843064847</v>
      </c>
      <c r="E9" s="155">
        <v>6.4794284306479373</v>
      </c>
      <c r="F9" s="155">
        <v>-17.689085981768969</v>
      </c>
      <c r="G9" s="155">
        <v>6.7011579206701199</v>
      </c>
      <c r="H9" s="155">
        <v>12.58930771125892</v>
      </c>
      <c r="I9" s="155">
        <v>14.806602611480541</v>
      </c>
      <c r="J9" s="155">
        <v>-2.7836108985184627</v>
      </c>
    </row>
    <row r="10" spans="1:10" ht="15" x14ac:dyDescent="0.25">
      <c r="A10" s="156" t="s">
        <v>157</v>
      </c>
      <c r="B10" s="156">
        <v>-1.5003633259016547</v>
      </c>
      <c r="C10" s="156">
        <v>-6.0804567355290082</v>
      </c>
      <c r="D10" s="156">
        <v>-21.807966470859917</v>
      </c>
      <c r="E10" s="156">
        <v>3.1345565749235296</v>
      </c>
      <c r="F10" s="156">
        <v>-46.546432578707616</v>
      </c>
      <c r="G10" s="156">
        <v>3.7274767342089556</v>
      </c>
      <c r="H10" s="156">
        <v>-16.413658064374264</v>
      </c>
      <c r="I10" s="156">
        <v>-2.2894528413967037</v>
      </c>
      <c r="J10" s="156">
        <v>-6.1065901322345795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0"/>
  <dimension ref="A1:G18"/>
  <sheetViews>
    <sheetView workbookViewId="0">
      <selection activeCell="A2" sqref="A2"/>
    </sheetView>
  </sheetViews>
  <sheetFormatPr defaultRowHeight="15" x14ac:dyDescent="0.25"/>
  <sheetData>
    <row r="1" spans="1:7" x14ac:dyDescent="0.25">
      <c r="A1" s="397" t="s">
        <v>718</v>
      </c>
    </row>
    <row r="2" spans="1:7" x14ac:dyDescent="0.25">
      <c r="A2" s="131" t="s">
        <v>538</v>
      </c>
    </row>
    <row r="4" spans="1:7" x14ac:dyDescent="0.25">
      <c r="A4" s="126" t="s">
        <v>716</v>
      </c>
      <c r="B4" s="126" t="s">
        <v>85</v>
      </c>
      <c r="C4" s="126" t="s">
        <v>82</v>
      </c>
      <c r="D4" s="126" t="s">
        <v>83</v>
      </c>
      <c r="E4" s="126" t="s">
        <v>84</v>
      </c>
      <c r="F4" s="126" t="s">
        <v>81</v>
      </c>
      <c r="G4" s="126" t="s">
        <v>157</v>
      </c>
    </row>
    <row r="5" spans="1:7" x14ac:dyDescent="0.25">
      <c r="A5" s="125" t="s">
        <v>715</v>
      </c>
      <c r="B5" s="125">
        <v>70.294799999999995</v>
      </c>
      <c r="C5" s="125">
        <v>30.366399999999999</v>
      </c>
      <c r="D5" s="125">
        <v>46.818899999999999</v>
      </c>
      <c r="E5" s="125">
        <v>40.753299999999996</v>
      </c>
      <c r="F5" s="125">
        <v>55.471099999999993</v>
      </c>
      <c r="G5" s="125">
        <v>54.284699999999994</v>
      </c>
    </row>
    <row r="6" spans="1:7" x14ac:dyDescent="0.25">
      <c r="A6" t="s">
        <v>714</v>
      </c>
      <c r="B6">
        <v>66.506</v>
      </c>
      <c r="C6">
        <v>40.927400000000006</v>
      </c>
      <c r="D6">
        <v>49.614399999999996</v>
      </c>
      <c r="E6">
        <v>41.803600000000003</v>
      </c>
      <c r="F6">
        <v>50.055199999999999</v>
      </c>
      <c r="G6">
        <v>54.777000000000001</v>
      </c>
    </row>
    <row r="7" spans="1:7" x14ac:dyDescent="0.25">
      <c r="A7" t="s">
        <v>393</v>
      </c>
      <c r="B7">
        <v>67.906700000000001</v>
      </c>
      <c r="C7">
        <v>33.275300000000001</v>
      </c>
      <c r="D7">
        <v>53.252999999999993</v>
      </c>
      <c r="E7">
        <v>45.0398</v>
      </c>
      <c r="F7">
        <v>63.562100000000001</v>
      </c>
      <c r="G7">
        <v>57.799500000000002</v>
      </c>
    </row>
    <row r="8" spans="1:7" x14ac:dyDescent="0.25">
      <c r="A8" t="s">
        <v>394</v>
      </c>
      <c r="B8">
        <v>64.233800000000002</v>
      </c>
      <c r="C8">
        <v>57.830800000000004</v>
      </c>
      <c r="D8">
        <v>54.119700000000002</v>
      </c>
      <c r="E8">
        <v>42.481400000000001</v>
      </c>
      <c r="F8">
        <v>61.849699999999999</v>
      </c>
      <c r="G8">
        <v>57.187600000000003</v>
      </c>
    </row>
    <row r="9" spans="1:7" x14ac:dyDescent="0.25">
      <c r="A9" t="s">
        <v>395</v>
      </c>
      <c r="B9">
        <v>65.133099999999999</v>
      </c>
      <c r="C9">
        <v>40.554200000000002</v>
      </c>
      <c r="D9">
        <v>58.644100000000002</v>
      </c>
      <c r="E9">
        <v>48.491700000000002</v>
      </c>
      <c r="F9">
        <v>53.112000000000002</v>
      </c>
      <c r="G9">
        <v>59.835799999999992</v>
      </c>
    </row>
    <row r="10" spans="1:7" x14ac:dyDescent="0.25">
      <c r="A10" t="s">
        <v>396</v>
      </c>
      <c r="B10">
        <v>65.732900000000001</v>
      </c>
      <c r="C10">
        <v>38.574799999999996</v>
      </c>
      <c r="D10">
        <v>50.157899999999998</v>
      </c>
      <c r="E10">
        <v>34.771900000000002</v>
      </c>
      <c r="F10">
        <v>40.314699999999995</v>
      </c>
      <c r="G10">
        <v>55.221200000000003</v>
      </c>
    </row>
    <row r="11" spans="1:7" x14ac:dyDescent="0.25">
      <c r="A11" t="s">
        <v>397</v>
      </c>
      <c r="B11">
        <v>71.101299999999995</v>
      </c>
      <c r="C11">
        <v>45.7134</v>
      </c>
      <c r="D11">
        <v>63.3339</v>
      </c>
      <c r="E11">
        <v>38.892700000000005</v>
      </c>
      <c r="F11">
        <v>68.645099999999999</v>
      </c>
      <c r="G11">
        <v>59.103499999999997</v>
      </c>
    </row>
    <row r="12" spans="1:7" x14ac:dyDescent="0.25">
      <c r="A12" t="s">
        <v>158</v>
      </c>
      <c r="B12">
        <v>67.053200000000004</v>
      </c>
      <c r="C12">
        <v>39.141300000000001</v>
      </c>
      <c r="D12">
        <v>55.624899999999997</v>
      </c>
      <c r="E12">
        <v>38.054700000000004</v>
      </c>
      <c r="F12">
        <v>62.842600000000004</v>
      </c>
      <c r="G12">
        <v>57.581000000000003</v>
      </c>
    </row>
    <row r="13" spans="1:7" x14ac:dyDescent="0.25">
      <c r="A13" t="s">
        <v>159</v>
      </c>
      <c r="B13">
        <v>70.481499999999997</v>
      </c>
      <c r="C13">
        <v>43.063200000000002</v>
      </c>
      <c r="D13">
        <v>59.785499999999999</v>
      </c>
      <c r="E13">
        <v>40.195700000000002</v>
      </c>
      <c r="F13">
        <v>57.925099999999993</v>
      </c>
      <c r="G13">
        <v>58.227499999999999</v>
      </c>
    </row>
    <row r="14" spans="1:7" x14ac:dyDescent="0.25">
      <c r="A14" t="s">
        <v>160</v>
      </c>
      <c r="B14">
        <v>70.119799999999998</v>
      </c>
      <c r="C14">
        <v>53.401299999999999</v>
      </c>
      <c r="D14">
        <v>59.394800000000004</v>
      </c>
      <c r="E14">
        <v>39.543499999999995</v>
      </c>
      <c r="F14">
        <v>56.904499999999999</v>
      </c>
      <c r="G14">
        <v>58.3384</v>
      </c>
    </row>
    <row r="15" spans="1:7" x14ac:dyDescent="0.25">
      <c r="A15" t="s">
        <v>161</v>
      </c>
      <c r="B15">
        <v>75.291699999999992</v>
      </c>
      <c r="C15">
        <v>61.0197</v>
      </c>
      <c r="D15">
        <v>66.585899999999995</v>
      </c>
      <c r="E15">
        <v>44.784300000000002</v>
      </c>
      <c r="F15">
        <v>61.594999999999999</v>
      </c>
      <c r="G15">
        <v>60.093399999999995</v>
      </c>
    </row>
    <row r="16" spans="1:7" x14ac:dyDescent="0.25">
      <c r="A16" t="s">
        <v>162</v>
      </c>
      <c r="B16">
        <v>78.80749999999999</v>
      </c>
      <c r="C16">
        <v>61.447799999999994</v>
      </c>
      <c r="D16">
        <v>63.821700000000007</v>
      </c>
      <c r="E16">
        <v>49.2898</v>
      </c>
      <c r="F16">
        <v>69.291899999999998</v>
      </c>
      <c r="G16">
        <v>61.129100000000001</v>
      </c>
    </row>
    <row r="17" spans="1:7" x14ac:dyDescent="0.25">
      <c r="A17" t="s">
        <v>163</v>
      </c>
      <c r="B17">
        <v>80.929600000000008</v>
      </c>
      <c r="C17">
        <v>63.762500000000003</v>
      </c>
      <c r="D17">
        <v>70.071399999999997</v>
      </c>
      <c r="E17">
        <v>49.446400000000004</v>
      </c>
      <c r="F17">
        <v>67.814499999999995</v>
      </c>
      <c r="G17">
        <v>63.516399999999997</v>
      </c>
    </row>
    <row r="18" spans="1:7" x14ac:dyDescent="0.25">
      <c r="A18" s="125"/>
      <c r="B18" s="125"/>
      <c r="C18" s="125"/>
      <c r="D18" s="125"/>
      <c r="E18" s="125"/>
      <c r="F18" s="125"/>
      <c r="G18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1"/>
  <dimension ref="A1:E9"/>
  <sheetViews>
    <sheetView workbookViewId="0">
      <selection activeCell="A2" sqref="A2"/>
    </sheetView>
  </sheetViews>
  <sheetFormatPr defaultRowHeight="15" x14ac:dyDescent="0.25"/>
  <sheetData>
    <row r="1" spans="1:5" x14ac:dyDescent="0.25">
      <c r="A1" s="1" t="s">
        <v>723</v>
      </c>
    </row>
    <row r="2" spans="1:5" x14ac:dyDescent="0.25">
      <c r="A2" s="131" t="s">
        <v>538</v>
      </c>
    </row>
    <row r="4" spans="1:5" x14ac:dyDescent="0.25">
      <c r="A4" s="136" t="s">
        <v>722</v>
      </c>
      <c r="B4" s="136" t="s">
        <v>721</v>
      </c>
      <c r="C4" s="136" t="s">
        <v>720</v>
      </c>
      <c r="D4" s="136" t="s">
        <v>719</v>
      </c>
      <c r="E4" s="136">
        <v>2017</v>
      </c>
    </row>
    <row r="5" spans="1:5" x14ac:dyDescent="0.25">
      <c r="A5" s="125" t="s">
        <v>85</v>
      </c>
      <c r="B5" s="125">
        <v>11</v>
      </c>
      <c r="C5" s="125">
        <v>32</v>
      </c>
      <c r="D5" s="125">
        <v>21</v>
      </c>
      <c r="E5" s="125">
        <v>68</v>
      </c>
    </row>
    <row r="6" spans="1:5" x14ac:dyDescent="0.25">
      <c r="A6" t="s">
        <v>82</v>
      </c>
      <c r="B6">
        <v>21</v>
      </c>
      <c r="C6">
        <v>21</v>
      </c>
      <c r="D6">
        <v>19</v>
      </c>
      <c r="E6">
        <v>45</v>
      </c>
    </row>
    <row r="7" spans="1:5" x14ac:dyDescent="0.25">
      <c r="A7" t="s">
        <v>84</v>
      </c>
      <c r="B7">
        <v>23</v>
      </c>
      <c r="C7">
        <v>21</v>
      </c>
      <c r="D7">
        <v>19</v>
      </c>
      <c r="E7">
        <v>48</v>
      </c>
    </row>
    <row r="8" spans="1:5" x14ac:dyDescent="0.25">
      <c r="A8" t="s">
        <v>81</v>
      </c>
      <c r="B8">
        <v>14.000000000000002</v>
      </c>
      <c r="C8">
        <v>22</v>
      </c>
      <c r="D8">
        <v>13</v>
      </c>
      <c r="E8">
        <v>40</v>
      </c>
    </row>
    <row r="9" spans="1:5" x14ac:dyDescent="0.25">
      <c r="A9" s="125"/>
      <c r="B9" s="125"/>
      <c r="C9" s="125"/>
      <c r="D9" s="125"/>
      <c r="E9" s="125"/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2"/>
  <dimension ref="A1:K8"/>
  <sheetViews>
    <sheetView workbookViewId="0"/>
  </sheetViews>
  <sheetFormatPr defaultRowHeight="15" x14ac:dyDescent="0.25"/>
  <cols>
    <col min="1" max="1" width="49.42578125" customWidth="1"/>
    <col min="2" max="2" width="13.140625" customWidth="1"/>
    <col min="9" max="9" width="11.5703125" bestFit="1" customWidth="1"/>
  </cols>
  <sheetData>
    <row r="1" spans="1:11" x14ac:dyDescent="0.25">
      <c r="A1" s="397" t="s">
        <v>513</v>
      </c>
    </row>
    <row r="2" spans="1:11" x14ac:dyDescent="0.25">
      <c r="A2" s="131" t="s">
        <v>538</v>
      </c>
    </row>
    <row r="3" spans="1:11" ht="15.75" thickBot="1" x14ac:dyDescent="0.3"/>
    <row r="4" spans="1:11" ht="90" thickBot="1" x14ac:dyDescent="0.3">
      <c r="A4" s="423"/>
      <c r="B4" s="422" t="s">
        <v>742</v>
      </c>
      <c r="C4" s="422" t="s">
        <v>741</v>
      </c>
      <c r="D4" s="422" t="s">
        <v>740</v>
      </c>
      <c r="E4" s="422" t="s">
        <v>739</v>
      </c>
      <c r="F4" s="422" t="s">
        <v>738</v>
      </c>
      <c r="G4" s="422" t="s">
        <v>737</v>
      </c>
      <c r="H4" s="422" t="s">
        <v>736</v>
      </c>
      <c r="I4" s="422" t="s">
        <v>735</v>
      </c>
      <c r="J4" s="422" t="s">
        <v>734</v>
      </c>
      <c r="K4" s="422" t="s">
        <v>733</v>
      </c>
    </row>
    <row r="5" spans="1:11" x14ac:dyDescent="0.25">
      <c r="A5" s="421" t="s">
        <v>732</v>
      </c>
      <c r="B5" s="418" t="s">
        <v>725</v>
      </c>
      <c r="C5" s="418">
        <v>22.2</v>
      </c>
      <c r="D5" s="418">
        <v>13.1</v>
      </c>
      <c r="E5" s="418">
        <v>22.3</v>
      </c>
      <c r="F5" s="418">
        <v>34.6</v>
      </c>
      <c r="G5" s="418">
        <v>52</v>
      </c>
      <c r="H5" s="418">
        <v>9.9</v>
      </c>
      <c r="I5" s="420" t="s">
        <v>731</v>
      </c>
      <c r="J5" s="419">
        <v>21141</v>
      </c>
      <c r="K5" s="418">
        <v>13</v>
      </c>
    </row>
    <row r="6" spans="1:11" x14ac:dyDescent="0.25">
      <c r="A6" s="421" t="s">
        <v>730</v>
      </c>
      <c r="B6" s="418" t="s">
        <v>725</v>
      </c>
      <c r="C6" s="418">
        <v>20.8</v>
      </c>
      <c r="D6" s="418">
        <v>12.5</v>
      </c>
      <c r="E6" s="418">
        <v>10.199999999999999</v>
      </c>
      <c r="F6" s="418">
        <v>44</v>
      </c>
      <c r="G6" s="418">
        <v>27.6</v>
      </c>
      <c r="H6" s="418">
        <v>12</v>
      </c>
      <c r="I6" s="420" t="s">
        <v>729</v>
      </c>
      <c r="J6" s="419">
        <v>9110</v>
      </c>
      <c r="K6" s="418">
        <v>13</v>
      </c>
    </row>
    <row r="7" spans="1:11" x14ac:dyDescent="0.25">
      <c r="A7" s="421" t="s">
        <v>728</v>
      </c>
      <c r="B7" s="418" t="s">
        <v>725</v>
      </c>
      <c r="C7" s="418">
        <v>22.5</v>
      </c>
      <c r="D7" s="418">
        <v>12.4</v>
      </c>
      <c r="E7" s="418">
        <v>9.8000000000000007</v>
      </c>
      <c r="F7" s="418">
        <v>37.1</v>
      </c>
      <c r="G7" s="418">
        <v>27.8</v>
      </c>
      <c r="H7" s="418">
        <v>11.3</v>
      </c>
      <c r="I7" s="420" t="s">
        <v>727</v>
      </c>
      <c r="J7" s="419">
        <v>11194</v>
      </c>
      <c r="K7" s="418">
        <v>4</v>
      </c>
    </row>
    <row r="8" spans="1:11" ht="15.75" thickBot="1" x14ac:dyDescent="0.3">
      <c r="A8" s="417" t="s">
        <v>726</v>
      </c>
      <c r="B8" s="414" t="s">
        <v>725</v>
      </c>
      <c r="C8" s="414">
        <v>17.7</v>
      </c>
      <c r="D8" s="414">
        <v>8.4</v>
      </c>
      <c r="E8" s="414">
        <v>9.6999999999999993</v>
      </c>
      <c r="F8" s="414">
        <v>36.200000000000003</v>
      </c>
      <c r="G8" s="414">
        <v>37.5</v>
      </c>
      <c r="H8" s="414">
        <v>12.8</v>
      </c>
      <c r="I8" s="416" t="s">
        <v>724</v>
      </c>
      <c r="J8" s="415">
        <v>5707</v>
      </c>
      <c r="K8" s="414">
        <v>3</v>
      </c>
    </row>
  </sheetData>
  <hyperlinks>
    <hyperlink ref="A2" location="Contents!A1" display="Back to contents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3"/>
  <dimension ref="A1:C22"/>
  <sheetViews>
    <sheetView workbookViewId="0"/>
  </sheetViews>
  <sheetFormatPr defaultRowHeight="15" x14ac:dyDescent="0.25"/>
  <cols>
    <col min="1" max="1" width="18.5703125" customWidth="1"/>
    <col min="2" max="2" width="6.42578125" bestFit="1" customWidth="1"/>
  </cols>
  <sheetData>
    <row r="1" spans="1:3" x14ac:dyDescent="0.25">
      <c r="A1" s="1" t="s">
        <v>514</v>
      </c>
    </row>
    <row r="2" spans="1:3" x14ac:dyDescent="0.25">
      <c r="A2" s="131" t="s">
        <v>538</v>
      </c>
    </row>
    <row r="4" spans="1:3" x14ac:dyDescent="0.25">
      <c r="A4" s="428"/>
      <c r="B4" s="427" t="s">
        <v>81</v>
      </c>
      <c r="C4" s="427" t="s">
        <v>763</v>
      </c>
    </row>
    <row r="5" spans="1:3" ht="30" x14ac:dyDescent="0.25">
      <c r="A5" s="426" t="s">
        <v>762</v>
      </c>
      <c r="B5" s="425" t="s">
        <v>761</v>
      </c>
      <c r="C5" s="425" t="s">
        <v>760</v>
      </c>
    </row>
    <row r="6" spans="1:3" ht="30" x14ac:dyDescent="0.25">
      <c r="A6" s="424" t="s">
        <v>759</v>
      </c>
      <c r="B6" s="418">
        <v>3.31</v>
      </c>
      <c r="C6" s="418">
        <v>1.84</v>
      </c>
    </row>
    <row r="7" spans="1:3" ht="45" x14ac:dyDescent="0.25">
      <c r="A7" s="424" t="s">
        <v>758</v>
      </c>
      <c r="B7" s="418">
        <v>24.6</v>
      </c>
      <c r="C7" s="418">
        <v>16.600000000000001</v>
      </c>
    </row>
    <row r="8" spans="1:3" ht="45" x14ac:dyDescent="0.25">
      <c r="A8" s="424" t="s">
        <v>757</v>
      </c>
      <c r="B8" s="418">
        <v>34.1</v>
      </c>
      <c r="C8" s="418">
        <v>41.4</v>
      </c>
    </row>
    <row r="9" spans="1:3" ht="45" x14ac:dyDescent="0.25">
      <c r="A9" s="424" t="s">
        <v>756</v>
      </c>
      <c r="B9" s="418">
        <v>19.899999999999999</v>
      </c>
      <c r="C9" s="418">
        <v>11.1</v>
      </c>
    </row>
    <row r="10" spans="1:3" ht="45" x14ac:dyDescent="0.25">
      <c r="A10" s="424" t="s">
        <v>755</v>
      </c>
      <c r="B10" s="418">
        <v>1.6</v>
      </c>
      <c r="C10" s="418">
        <v>1.1000000000000001</v>
      </c>
    </row>
    <row r="11" spans="1:3" ht="45" x14ac:dyDescent="0.25">
      <c r="A11" s="424" t="s">
        <v>754</v>
      </c>
      <c r="B11" s="418">
        <v>12.4</v>
      </c>
      <c r="C11" s="418">
        <v>6.7</v>
      </c>
    </row>
    <row r="12" spans="1:3" ht="30" x14ac:dyDescent="0.25">
      <c r="A12" s="424" t="s">
        <v>753</v>
      </c>
      <c r="B12" s="418" t="s">
        <v>746</v>
      </c>
      <c r="C12" s="418">
        <v>2.6</v>
      </c>
    </row>
    <row r="13" spans="1:3" ht="45" x14ac:dyDescent="0.25">
      <c r="A13" s="424" t="s">
        <v>752</v>
      </c>
      <c r="B13" s="418">
        <v>0</v>
      </c>
      <c r="C13" s="418">
        <v>16.2</v>
      </c>
    </row>
    <row r="14" spans="1:3" ht="45" x14ac:dyDescent="0.25">
      <c r="A14" s="424" t="s">
        <v>751</v>
      </c>
      <c r="B14" s="418">
        <v>3</v>
      </c>
      <c r="C14" s="418">
        <v>3.7</v>
      </c>
    </row>
    <row r="15" spans="1:3" ht="45" x14ac:dyDescent="0.25">
      <c r="A15" s="424" t="s">
        <v>750</v>
      </c>
      <c r="B15" s="418" t="s">
        <v>746</v>
      </c>
      <c r="C15" s="418">
        <v>76.5</v>
      </c>
    </row>
    <row r="16" spans="1:3" ht="75" x14ac:dyDescent="0.25">
      <c r="A16" s="424" t="s">
        <v>749</v>
      </c>
      <c r="B16" s="418">
        <v>1.9</v>
      </c>
      <c r="C16" s="418">
        <v>1.9</v>
      </c>
    </row>
    <row r="17" spans="1:3" ht="75" x14ac:dyDescent="0.25">
      <c r="A17" s="424" t="s">
        <v>748</v>
      </c>
      <c r="B17" s="418">
        <v>3.1</v>
      </c>
      <c r="C17" s="418">
        <v>3.5</v>
      </c>
    </row>
    <row r="18" spans="1:3" ht="30" x14ac:dyDescent="0.25">
      <c r="A18" s="424" t="s">
        <v>747</v>
      </c>
      <c r="B18" s="418" t="s">
        <v>746</v>
      </c>
      <c r="C18" s="418">
        <v>1.1000000000000001</v>
      </c>
    </row>
    <row r="19" spans="1:3" ht="45" x14ac:dyDescent="0.25">
      <c r="A19" s="424" t="s">
        <v>745</v>
      </c>
      <c r="B19" s="418">
        <v>5.4</v>
      </c>
      <c r="C19" s="418">
        <v>446.2</v>
      </c>
    </row>
    <row r="20" spans="1:3" ht="45" x14ac:dyDescent="0.25">
      <c r="A20" s="424" t="s">
        <v>744</v>
      </c>
      <c r="B20" s="418">
        <v>0.14000000000000001</v>
      </c>
      <c r="C20" s="418">
        <v>0.14000000000000001</v>
      </c>
    </row>
    <row r="21" spans="1:3" ht="30" x14ac:dyDescent="0.25">
      <c r="A21" s="424" t="s">
        <v>743</v>
      </c>
      <c r="B21" s="418">
        <v>11.7</v>
      </c>
      <c r="C21" s="418">
        <v>108.6</v>
      </c>
    </row>
    <row r="22" spans="1:3" x14ac:dyDescent="0.25">
      <c r="A22" s="125"/>
      <c r="B22" s="125"/>
      <c r="C22" s="125"/>
    </row>
  </sheetData>
  <hyperlinks>
    <hyperlink ref="A2" location="Contents!A1" display="Back to contents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4"/>
  <dimension ref="A1:C9"/>
  <sheetViews>
    <sheetView workbookViewId="0"/>
  </sheetViews>
  <sheetFormatPr defaultRowHeight="15" x14ac:dyDescent="0.25"/>
  <cols>
    <col min="2" max="2" width="6.28515625" bestFit="1" customWidth="1"/>
    <col min="3" max="3" width="26.5703125" customWidth="1"/>
  </cols>
  <sheetData>
    <row r="1" spans="1:3" x14ac:dyDescent="0.25">
      <c r="A1" s="1" t="s">
        <v>515</v>
      </c>
    </row>
    <row r="2" spans="1:3" x14ac:dyDescent="0.25">
      <c r="A2" s="131" t="s">
        <v>538</v>
      </c>
    </row>
    <row r="4" spans="1:3" ht="30" x14ac:dyDescent="0.25">
      <c r="A4" s="434" t="s">
        <v>545</v>
      </c>
      <c r="B4" s="433" t="s">
        <v>765</v>
      </c>
      <c r="C4" s="433" t="s">
        <v>764</v>
      </c>
    </row>
    <row r="5" spans="1:3" x14ac:dyDescent="0.25">
      <c r="A5" s="432" t="s">
        <v>85</v>
      </c>
      <c r="B5" s="424">
        <v>590</v>
      </c>
      <c r="C5" s="424">
        <v>149</v>
      </c>
    </row>
    <row r="6" spans="1:3" x14ac:dyDescent="0.25">
      <c r="A6" s="431" t="s">
        <v>82</v>
      </c>
      <c r="B6" s="424">
        <v>339</v>
      </c>
      <c r="C6" s="424">
        <v>57</v>
      </c>
    </row>
    <row r="7" spans="1:3" x14ac:dyDescent="0.25">
      <c r="A7" s="431" t="s">
        <v>83</v>
      </c>
      <c r="B7" s="424">
        <v>337</v>
      </c>
      <c r="C7" s="424">
        <v>141</v>
      </c>
    </row>
    <row r="8" spans="1:3" x14ac:dyDescent="0.25">
      <c r="A8" s="431" t="s">
        <v>84</v>
      </c>
      <c r="B8" s="424">
        <v>1721</v>
      </c>
      <c r="C8" s="424">
        <v>229</v>
      </c>
    </row>
    <row r="9" spans="1:3" x14ac:dyDescent="0.25">
      <c r="A9" s="430" t="s">
        <v>81</v>
      </c>
      <c r="B9" s="429">
        <v>99</v>
      </c>
      <c r="C9" s="429">
        <v>24</v>
      </c>
    </row>
  </sheetData>
  <hyperlinks>
    <hyperlink ref="A2" location="Contents!A1" display="Back to contents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5"/>
  <dimension ref="A1:C78"/>
  <sheetViews>
    <sheetView workbookViewId="0"/>
  </sheetViews>
  <sheetFormatPr defaultRowHeight="15" x14ac:dyDescent="0.25"/>
  <cols>
    <col min="2" max="2" width="22.42578125" bestFit="1" customWidth="1"/>
    <col min="3" max="3" width="12.140625" customWidth="1"/>
  </cols>
  <sheetData>
    <row r="1" spans="1:3" x14ac:dyDescent="0.25">
      <c r="A1" s="224" t="s">
        <v>2188</v>
      </c>
    </row>
    <row r="2" spans="1:3" x14ac:dyDescent="0.25">
      <c r="A2" s="131" t="s">
        <v>538</v>
      </c>
    </row>
    <row r="4" spans="1:3" x14ac:dyDescent="0.25">
      <c r="A4" s="136" t="s">
        <v>833</v>
      </c>
      <c r="B4" s="136" t="s">
        <v>832</v>
      </c>
      <c r="C4" s="136" t="s">
        <v>831</v>
      </c>
    </row>
    <row r="5" spans="1:3" ht="15.75" x14ac:dyDescent="0.25">
      <c r="A5" s="440">
        <v>101</v>
      </c>
      <c r="B5" s="439" t="s">
        <v>687</v>
      </c>
      <c r="C5" s="438">
        <v>-3.2024583294944264</v>
      </c>
    </row>
    <row r="6" spans="1:3" ht="15.75" x14ac:dyDescent="0.25">
      <c r="A6" s="440">
        <v>106</v>
      </c>
      <c r="B6" s="439" t="s">
        <v>830</v>
      </c>
      <c r="C6" s="438">
        <v>-1.8399999999999999</v>
      </c>
    </row>
    <row r="7" spans="1:3" ht="15.75" x14ac:dyDescent="0.25">
      <c r="A7" s="440">
        <v>107</v>
      </c>
      <c r="B7" s="439" t="s">
        <v>829</v>
      </c>
      <c r="C7" s="438">
        <v>-2.3200000000000003</v>
      </c>
    </row>
    <row r="8" spans="1:3" ht="15.75" x14ac:dyDescent="0.25">
      <c r="A8" s="440">
        <v>108</v>
      </c>
      <c r="B8" s="439" t="s">
        <v>828</v>
      </c>
      <c r="C8" s="438">
        <v>-1.3000000000000007</v>
      </c>
    </row>
    <row r="9" spans="1:3" ht="15.75" x14ac:dyDescent="0.25">
      <c r="A9" s="440">
        <v>201</v>
      </c>
      <c r="B9" s="439" t="s">
        <v>827</v>
      </c>
      <c r="C9" s="438">
        <v>-0.69000000000000039</v>
      </c>
    </row>
    <row r="10" spans="1:3" ht="15.75" x14ac:dyDescent="0.25">
      <c r="A10" s="440">
        <v>202</v>
      </c>
      <c r="B10" s="439" t="s">
        <v>826</v>
      </c>
      <c r="C10" s="438">
        <v>-2.74</v>
      </c>
    </row>
    <row r="11" spans="1:3" ht="15.75" x14ac:dyDescent="0.25">
      <c r="A11" s="440">
        <v>203</v>
      </c>
      <c r="B11" s="439" t="s">
        <v>825</v>
      </c>
      <c r="C11" s="438">
        <v>-3.3500000000000005</v>
      </c>
    </row>
    <row r="12" spans="1:3" ht="15.75" x14ac:dyDescent="0.25">
      <c r="A12" s="440">
        <v>204</v>
      </c>
      <c r="B12" s="439" t="s">
        <v>824</v>
      </c>
      <c r="C12" s="438">
        <v>-2.6400000000000006</v>
      </c>
    </row>
    <row r="13" spans="1:3" ht="15.75" x14ac:dyDescent="0.25">
      <c r="A13" s="440">
        <v>205</v>
      </c>
      <c r="B13" s="439" t="s">
        <v>823</v>
      </c>
      <c r="C13" s="438">
        <v>0.23999999999999932</v>
      </c>
    </row>
    <row r="14" spans="1:3" ht="15.75" x14ac:dyDescent="0.25">
      <c r="A14" s="440">
        <v>206</v>
      </c>
      <c r="B14" s="439" t="s">
        <v>822</v>
      </c>
      <c r="C14" s="438">
        <v>-2.37</v>
      </c>
    </row>
    <row r="15" spans="1:3" ht="15.75" x14ac:dyDescent="0.25">
      <c r="A15" s="440">
        <v>207</v>
      </c>
      <c r="B15" s="441" t="s">
        <v>691</v>
      </c>
      <c r="C15" s="438">
        <v>-2.66</v>
      </c>
    </row>
    <row r="16" spans="1:3" ht="15.75" x14ac:dyDescent="0.25">
      <c r="A16" s="440">
        <v>301</v>
      </c>
      <c r="B16" s="439" t="s">
        <v>821</v>
      </c>
      <c r="C16" s="438">
        <v>-1.6900000000000004</v>
      </c>
    </row>
    <row r="17" spans="1:3" ht="15.75" x14ac:dyDescent="0.25">
      <c r="A17" s="440">
        <v>302</v>
      </c>
      <c r="B17" s="439" t="s">
        <v>820</v>
      </c>
      <c r="C17" s="438">
        <v>-3.1400000000000006</v>
      </c>
    </row>
    <row r="18" spans="1:3" ht="15.75" x14ac:dyDescent="0.25">
      <c r="A18" s="440">
        <v>303</v>
      </c>
      <c r="B18" s="439" t="s">
        <v>819</v>
      </c>
      <c r="C18" s="438">
        <v>-2.6100000000000003</v>
      </c>
    </row>
    <row r="19" spans="1:3" ht="15.75" x14ac:dyDescent="0.25">
      <c r="A19" s="440">
        <v>304</v>
      </c>
      <c r="B19" s="439" t="s">
        <v>818</v>
      </c>
      <c r="C19" s="438">
        <v>-2.4900000000000002</v>
      </c>
    </row>
    <row r="20" spans="1:3" ht="15.75" x14ac:dyDescent="0.25">
      <c r="A20" s="440">
        <v>305</v>
      </c>
      <c r="B20" s="439" t="s">
        <v>817</v>
      </c>
      <c r="C20" s="438">
        <v>-1.0500000000000007</v>
      </c>
    </row>
    <row r="21" spans="1:3" ht="15.75" x14ac:dyDescent="0.25">
      <c r="A21" s="440">
        <v>306</v>
      </c>
      <c r="B21" s="439" t="s">
        <v>816</v>
      </c>
      <c r="C21" s="438">
        <v>-0.5</v>
      </c>
    </row>
    <row r="22" spans="1:3" ht="15.75" x14ac:dyDescent="0.25">
      <c r="A22" s="440">
        <v>307</v>
      </c>
      <c r="B22" s="439" t="s">
        <v>815</v>
      </c>
      <c r="C22" s="438">
        <v>0.14999999999999947</v>
      </c>
    </row>
    <row r="23" spans="1:3" ht="15.75" x14ac:dyDescent="0.25">
      <c r="A23" s="440">
        <v>308</v>
      </c>
      <c r="B23" s="439" t="s">
        <v>814</v>
      </c>
      <c r="C23" s="438">
        <v>-2.3200000000000003</v>
      </c>
    </row>
    <row r="24" spans="1:3" ht="15.75" x14ac:dyDescent="0.25">
      <c r="A24" s="440">
        <v>309</v>
      </c>
      <c r="B24" s="441" t="s">
        <v>694</v>
      </c>
      <c r="C24" s="438">
        <v>-2.9300000000000006</v>
      </c>
    </row>
    <row r="25" spans="1:3" ht="15.75" x14ac:dyDescent="0.25">
      <c r="A25" s="440">
        <v>401</v>
      </c>
      <c r="B25" s="439" t="s">
        <v>813</v>
      </c>
      <c r="C25" s="438">
        <v>0.74000000000000021</v>
      </c>
    </row>
    <row r="26" spans="1:3" ht="15.75" x14ac:dyDescent="0.25">
      <c r="A26" s="440">
        <v>402</v>
      </c>
      <c r="B26" s="439" t="s">
        <v>812</v>
      </c>
      <c r="C26" s="438">
        <v>-0.19000000000000039</v>
      </c>
    </row>
    <row r="27" spans="1:3" ht="15.75" x14ac:dyDescent="0.25">
      <c r="A27" s="440">
        <v>403</v>
      </c>
      <c r="B27" s="441" t="s">
        <v>690</v>
      </c>
      <c r="C27" s="438">
        <v>-3.0100000000000007</v>
      </c>
    </row>
    <row r="28" spans="1:3" ht="15.75" x14ac:dyDescent="0.25">
      <c r="A28" s="440">
        <v>404</v>
      </c>
      <c r="B28" s="439" t="s">
        <v>811</v>
      </c>
      <c r="C28" s="438">
        <v>-1.4400000000000004</v>
      </c>
    </row>
    <row r="29" spans="1:3" ht="15.75" x14ac:dyDescent="0.25">
      <c r="A29" s="440">
        <v>405</v>
      </c>
      <c r="B29" s="439" t="s">
        <v>810</v>
      </c>
      <c r="C29" s="438">
        <v>-1.83</v>
      </c>
    </row>
    <row r="30" spans="1:3" ht="15.75" x14ac:dyDescent="0.25">
      <c r="A30" s="440">
        <v>406</v>
      </c>
      <c r="B30" s="439" t="s">
        <v>809</v>
      </c>
      <c r="C30" s="438">
        <v>-1.5100000000000007</v>
      </c>
    </row>
    <row r="31" spans="1:3" ht="15.75" x14ac:dyDescent="0.25">
      <c r="A31" s="440">
        <v>407</v>
      </c>
      <c r="B31" s="439" t="s">
        <v>808</v>
      </c>
      <c r="C31" s="438">
        <v>-2.34</v>
      </c>
    </row>
    <row r="32" spans="1:3" ht="15.75" x14ac:dyDescent="0.25">
      <c r="A32" s="440">
        <v>501</v>
      </c>
      <c r="B32" s="439" t="s">
        <v>807</v>
      </c>
      <c r="C32" s="438">
        <v>0.29000000000000004</v>
      </c>
    </row>
    <row r="33" spans="1:3" ht="15.75" x14ac:dyDescent="0.25">
      <c r="A33" s="440">
        <v>502</v>
      </c>
      <c r="B33" s="439" t="s">
        <v>806</v>
      </c>
      <c r="C33" s="438">
        <v>0.14999999999999947</v>
      </c>
    </row>
    <row r="34" spans="1:3" ht="15.75" x14ac:dyDescent="0.25">
      <c r="A34" s="440">
        <v>503</v>
      </c>
      <c r="B34" s="439" t="s">
        <v>805</v>
      </c>
      <c r="C34" s="438">
        <v>0.84999999999999964</v>
      </c>
    </row>
    <row r="35" spans="1:3" ht="15.75" x14ac:dyDescent="0.25">
      <c r="A35" s="440">
        <v>504</v>
      </c>
      <c r="B35" s="439" t="s">
        <v>804</v>
      </c>
      <c r="C35" s="438">
        <v>0.79999999999999893</v>
      </c>
    </row>
    <row r="36" spans="1:3" ht="15.75" x14ac:dyDescent="0.25">
      <c r="A36" s="440">
        <v>505</v>
      </c>
      <c r="B36" s="439" t="s">
        <v>803</v>
      </c>
      <c r="C36" s="438">
        <v>0.12999999999999989</v>
      </c>
    </row>
    <row r="37" spans="1:3" ht="15.75" x14ac:dyDescent="0.25">
      <c r="A37" s="440">
        <v>506</v>
      </c>
      <c r="B37" s="439" t="s">
        <v>802</v>
      </c>
      <c r="C37" s="438">
        <v>-1.7600000000000007</v>
      </c>
    </row>
    <row r="38" spans="1:3" ht="15.75" x14ac:dyDescent="0.25">
      <c r="A38" s="440">
        <v>507</v>
      </c>
      <c r="B38" s="439" t="s">
        <v>801</v>
      </c>
      <c r="C38" s="438">
        <v>-2.0000000000000462E-2</v>
      </c>
    </row>
    <row r="39" spans="1:3" ht="15.75" x14ac:dyDescent="0.25">
      <c r="A39" s="440">
        <v>508</v>
      </c>
      <c r="B39" s="439" t="s">
        <v>800</v>
      </c>
      <c r="C39" s="438">
        <v>0.6899999999999995</v>
      </c>
    </row>
    <row r="40" spans="1:3" ht="15.75" x14ac:dyDescent="0.25">
      <c r="A40" s="440">
        <v>509</v>
      </c>
      <c r="B40" s="441" t="s">
        <v>799</v>
      </c>
      <c r="C40" s="438">
        <v>0.61999999999999922</v>
      </c>
    </row>
    <row r="41" spans="1:3" ht="15.75" x14ac:dyDescent="0.25">
      <c r="A41" s="440">
        <v>510</v>
      </c>
      <c r="B41" s="439" t="s">
        <v>798</v>
      </c>
      <c r="C41" s="438">
        <v>-0.69000000000000039</v>
      </c>
    </row>
    <row r="42" spans="1:3" ht="15.75" x14ac:dyDescent="0.25">
      <c r="A42" s="440">
        <v>511</v>
      </c>
      <c r="B42" s="441" t="s">
        <v>688</v>
      </c>
      <c r="C42" s="438">
        <v>-1.4800000000000004</v>
      </c>
    </row>
    <row r="43" spans="1:3" ht="15.75" x14ac:dyDescent="0.25">
      <c r="A43" s="440">
        <v>601</v>
      </c>
      <c r="B43" s="441" t="s">
        <v>692</v>
      </c>
      <c r="C43" s="438">
        <v>-2.3600000000000003</v>
      </c>
    </row>
    <row r="44" spans="1:3" ht="15.75" x14ac:dyDescent="0.25">
      <c r="A44" s="440">
        <v>602</v>
      </c>
      <c r="B44" s="439" t="s">
        <v>797</v>
      </c>
      <c r="C44" s="438">
        <v>2.0399999999999991</v>
      </c>
    </row>
    <row r="45" spans="1:3" ht="15.75" x14ac:dyDescent="0.25">
      <c r="A45" s="440">
        <v>603</v>
      </c>
      <c r="B45" s="439" t="s">
        <v>796</v>
      </c>
      <c r="C45" s="438">
        <v>2.4299999999999997</v>
      </c>
    </row>
    <row r="46" spans="1:3" ht="15.75" x14ac:dyDescent="0.25">
      <c r="A46" s="440">
        <v>604</v>
      </c>
      <c r="B46" s="439" t="s">
        <v>795</v>
      </c>
      <c r="C46" s="438">
        <v>0.53999999999999915</v>
      </c>
    </row>
    <row r="47" spans="1:3" ht="15.75" x14ac:dyDescent="0.25">
      <c r="A47" s="440">
        <v>605</v>
      </c>
      <c r="B47" s="439" t="s">
        <v>794</v>
      </c>
      <c r="C47" s="438">
        <v>1.1400000000000006</v>
      </c>
    </row>
    <row r="48" spans="1:3" ht="15.75" x14ac:dyDescent="0.25">
      <c r="A48" s="440">
        <v>606</v>
      </c>
      <c r="B48" s="439" t="s">
        <v>793</v>
      </c>
      <c r="C48" s="438">
        <v>5.75</v>
      </c>
    </row>
    <row r="49" spans="1:3" ht="15.75" x14ac:dyDescent="0.25">
      <c r="A49" s="440">
        <v>607</v>
      </c>
      <c r="B49" s="439" t="s">
        <v>792</v>
      </c>
      <c r="C49" s="438">
        <v>8.31</v>
      </c>
    </row>
    <row r="50" spans="1:3" ht="15.75" x14ac:dyDescent="0.25">
      <c r="A50" s="440">
        <v>608</v>
      </c>
      <c r="B50" s="439" t="s">
        <v>791</v>
      </c>
      <c r="C50" s="438">
        <v>13.98</v>
      </c>
    </row>
    <row r="51" spans="1:3" ht="15.75" x14ac:dyDescent="0.25">
      <c r="A51" s="440">
        <v>609</v>
      </c>
      <c r="B51" s="439" t="s">
        <v>790</v>
      </c>
      <c r="C51" s="438">
        <v>14.079999999999998</v>
      </c>
    </row>
    <row r="52" spans="1:3" ht="15.75" x14ac:dyDescent="0.25">
      <c r="A52" s="440">
        <v>610</v>
      </c>
      <c r="B52" s="439" t="s">
        <v>789</v>
      </c>
      <c r="C52" s="438">
        <v>4.18</v>
      </c>
    </row>
    <row r="53" spans="1:3" ht="15.75" x14ac:dyDescent="0.25">
      <c r="A53" s="440">
        <v>611</v>
      </c>
      <c r="B53" s="439" t="s">
        <v>788</v>
      </c>
      <c r="C53" s="438">
        <v>-1.7400000000000002</v>
      </c>
    </row>
    <row r="54" spans="1:3" ht="15.75" x14ac:dyDescent="0.25">
      <c r="A54" s="440">
        <v>612</v>
      </c>
      <c r="B54" s="439" t="s">
        <v>787</v>
      </c>
      <c r="C54" s="438">
        <v>2.2699999999999996</v>
      </c>
    </row>
    <row r="55" spans="1:3" ht="15.75" x14ac:dyDescent="0.25">
      <c r="A55" s="440">
        <v>613</v>
      </c>
      <c r="B55" s="439" t="s">
        <v>786</v>
      </c>
      <c r="C55" s="438">
        <v>-0.62000000000000011</v>
      </c>
    </row>
    <row r="56" spans="1:3" ht="15.75" x14ac:dyDescent="0.25">
      <c r="A56" s="440">
        <v>701</v>
      </c>
      <c r="B56" s="439" t="s">
        <v>785</v>
      </c>
      <c r="C56" s="438">
        <v>6.66</v>
      </c>
    </row>
    <row r="57" spans="1:3" ht="15.75" x14ac:dyDescent="0.25">
      <c r="A57" s="440">
        <v>702</v>
      </c>
      <c r="B57" s="439" t="s">
        <v>784</v>
      </c>
      <c r="C57" s="438">
        <v>1.8200000000000003</v>
      </c>
    </row>
    <row r="58" spans="1:3" ht="15.75" x14ac:dyDescent="0.25">
      <c r="A58" s="440">
        <v>703</v>
      </c>
      <c r="B58" s="439" t="s">
        <v>783</v>
      </c>
      <c r="C58" s="438">
        <v>12.059999999999999</v>
      </c>
    </row>
    <row r="59" spans="1:3" ht="15.75" x14ac:dyDescent="0.25">
      <c r="A59" s="440">
        <v>704</v>
      </c>
      <c r="B59" s="439" t="s">
        <v>782</v>
      </c>
      <c r="C59" s="438">
        <v>4.0399999999999991</v>
      </c>
    </row>
    <row r="60" spans="1:3" ht="15.75" x14ac:dyDescent="0.25">
      <c r="A60" s="440">
        <v>705</v>
      </c>
      <c r="B60" s="439" t="s">
        <v>781</v>
      </c>
      <c r="C60" s="438">
        <v>9.0500000000000007</v>
      </c>
    </row>
    <row r="61" spans="1:3" ht="15.75" x14ac:dyDescent="0.25">
      <c r="A61" s="440">
        <v>706</v>
      </c>
      <c r="B61" s="439" t="s">
        <v>780</v>
      </c>
      <c r="C61" s="438">
        <v>0.5600000000000005</v>
      </c>
    </row>
    <row r="62" spans="1:3" ht="15.75" x14ac:dyDescent="0.25">
      <c r="A62" s="440">
        <v>707</v>
      </c>
      <c r="B62" s="441" t="s">
        <v>693</v>
      </c>
      <c r="C62" s="438">
        <v>1.8699999999999992</v>
      </c>
    </row>
    <row r="63" spans="1:3" ht="15.75" x14ac:dyDescent="0.25">
      <c r="A63" s="440">
        <v>708</v>
      </c>
      <c r="B63" s="439" t="s">
        <v>779</v>
      </c>
      <c r="C63" s="438">
        <v>9.620000000000001</v>
      </c>
    </row>
    <row r="64" spans="1:3" ht="15.75" x14ac:dyDescent="0.25">
      <c r="A64" s="440">
        <v>709</v>
      </c>
      <c r="B64" s="439" t="s">
        <v>778</v>
      </c>
      <c r="C64" s="438">
        <v>4.26</v>
      </c>
    </row>
    <row r="65" spans="1:3" ht="15.75" x14ac:dyDescent="0.25">
      <c r="A65" s="440">
        <v>710</v>
      </c>
      <c r="B65" s="439" t="s">
        <v>777</v>
      </c>
      <c r="C65" s="438">
        <v>2.84</v>
      </c>
    </row>
    <row r="66" spans="1:3" ht="15.75" x14ac:dyDescent="0.25">
      <c r="A66" s="440">
        <v>711</v>
      </c>
      <c r="B66" s="439" t="s">
        <v>776</v>
      </c>
      <c r="C66" s="438">
        <v>6.5299999999999994</v>
      </c>
    </row>
    <row r="67" spans="1:3" ht="15.75" x14ac:dyDescent="0.25">
      <c r="A67" s="440">
        <v>712</v>
      </c>
      <c r="B67" s="439" t="s">
        <v>775</v>
      </c>
      <c r="C67" s="438">
        <v>7.5600000000000005</v>
      </c>
    </row>
    <row r="68" spans="1:3" ht="15.75" x14ac:dyDescent="0.25">
      <c r="A68" s="440">
        <v>713</v>
      </c>
      <c r="B68" s="439" t="s">
        <v>774</v>
      </c>
      <c r="C68" s="438">
        <v>9.2199999999999989</v>
      </c>
    </row>
    <row r="69" spans="1:3" ht="15.75" x14ac:dyDescent="0.25">
      <c r="A69" s="440">
        <v>801</v>
      </c>
      <c r="B69" s="441" t="s">
        <v>773</v>
      </c>
      <c r="C69" s="438">
        <v>6.3100000000000005</v>
      </c>
    </row>
    <row r="70" spans="1:3" ht="15.75" x14ac:dyDescent="0.25">
      <c r="A70" s="440">
        <v>802</v>
      </c>
      <c r="B70" s="439" t="s">
        <v>772</v>
      </c>
      <c r="C70" s="438">
        <v>-1.6594542334851186</v>
      </c>
    </row>
    <row r="71" spans="1:3" ht="15.75" x14ac:dyDescent="0.25">
      <c r="A71" s="440">
        <v>806</v>
      </c>
      <c r="B71" s="439" t="s">
        <v>771</v>
      </c>
      <c r="C71" s="438">
        <v>4.6899999999999995</v>
      </c>
    </row>
    <row r="72" spans="1:3" ht="15.75" x14ac:dyDescent="0.25">
      <c r="A72" s="440">
        <v>807</v>
      </c>
      <c r="B72" s="439" t="s">
        <v>770</v>
      </c>
      <c r="C72" s="438">
        <v>4.6500000000000004</v>
      </c>
    </row>
    <row r="73" spans="1:3" ht="15.75" x14ac:dyDescent="0.25">
      <c r="A73" s="440">
        <v>808</v>
      </c>
      <c r="B73" s="439" t="s">
        <v>769</v>
      </c>
      <c r="C73" s="438">
        <v>8.2999999999999989</v>
      </c>
    </row>
    <row r="74" spans="1:3" ht="15.75" x14ac:dyDescent="0.25">
      <c r="A74" s="440">
        <v>809</v>
      </c>
      <c r="B74" s="439" t="s">
        <v>768</v>
      </c>
      <c r="C74" s="438">
        <v>7.6199999999999992</v>
      </c>
    </row>
    <row r="75" spans="1:3" ht="15.75" x14ac:dyDescent="0.25">
      <c r="A75" s="440">
        <v>810</v>
      </c>
      <c r="B75" s="439" t="s">
        <v>767</v>
      </c>
      <c r="C75" s="438">
        <v>2.4399999999999995</v>
      </c>
    </row>
    <row r="76" spans="1:3" ht="15.75" x14ac:dyDescent="0.25">
      <c r="A76" s="437">
        <v>811</v>
      </c>
      <c r="B76" s="436" t="s">
        <v>766</v>
      </c>
      <c r="C76" s="435">
        <v>6.5399999999999991</v>
      </c>
    </row>
    <row r="77" spans="1:3" x14ac:dyDescent="0.25">
      <c r="A77" s="221"/>
      <c r="B77" s="221"/>
      <c r="C77" s="221"/>
    </row>
    <row r="78" spans="1:3" x14ac:dyDescent="0.25">
      <c r="A78" s="221"/>
      <c r="B78" s="221"/>
      <c r="C78" s="221"/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6"/>
  <dimension ref="A1:B24"/>
  <sheetViews>
    <sheetView workbookViewId="0">
      <selection activeCell="A2" sqref="A2"/>
    </sheetView>
  </sheetViews>
  <sheetFormatPr defaultRowHeight="15" x14ac:dyDescent="0.25"/>
  <cols>
    <col min="2" max="2" width="17.28515625" bestFit="1" customWidth="1"/>
  </cols>
  <sheetData>
    <row r="1" spans="1:2" x14ac:dyDescent="0.25">
      <c r="A1" s="1" t="s">
        <v>2193</v>
      </c>
    </row>
    <row r="2" spans="1:2" x14ac:dyDescent="0.25">
      <c r="A2" s="131" t="s">
        <v>538</v>
      </c>
    </row>
    <row r="4" spans="1:2" x14ac:dyDescent="0.25">
      <c r="A4" s="444" t="s">
        <v>835</v>
      </c>
      <c r="B4" s="136" t="s">
        <v>834</v>
      </c>
    </row>
    <row r="5" spans="1:2" x14ac:dyDescent="0.25">
      <c r="A5" s="443">
        <v>2001</v>
      </c>
      <c r="B5" s="128">
        <v>7.6792108297576718</v>
      </c>
    </row>
    <row r="6" spans="1:2" x14ac:dyDescent="0.25">
      <c r="A6" s="443">
        <v>2002</v>
      </c>
      <c r="B6" s="128">
        <v>8.2397016482510388</v>
      </c>
    </row>
    <row r="7" spans="1:2" x14ac:dyDescent="0.25">
      <c r="A7" s="443">
        <v>2003</v>
      </c>
      <c r="B7" s="128">
        <v>7.3173113798222262</v>
      </c>
    </row>
    <row r="8" spans="1:2" x14ac:dyDescent="0.25">
      <c r="A8" s="443">
        <v>2004</v>
      </c>
      <c r="B8" s="128">
        <v>6.64247039269907</v>
      </c>
    </row>
    <row r="9" spans="1:2" x14ac:dyDescent="0.25">
      <c r="A9" s="443">
        <v>2005</v>
      </c>
      <c r="B9" s="128">
        <v>6.5811123176768023</v>
      </c>
    </row>
    <row r="10" spans="1:2" x14ac:dyDescent="0.25">
      <c r="A10" s="443">
        <v>2006</v>
      </c>
      <c r="B10" s="128">
        <v>6.2050489775682962</v>
      </c>
    </row>
    <row r="11" spans="1:2" x14ac:dyDescent="0.25">
      <c r="A11" s="443">
        <v>2007</v>
      </c>
      <c r="B11" s="128">
        <v>5.818996298010588</v>
      </c>
    </row>
    <row r="12" spans="1:2" x14ac:dyDescent="0.25">
      <c r="A12" s="443">
        <v>2008</v>
      </c>
      <c r="B12" s="128">
        <v>5.9654463465527465</v>
      </c>
    </row>
    <row r="13" spans="1:2" x14ac:dyDescent="0.25">
      <c r="A13" s="443">
        <v>2009</v>
      </c>
      <c r="B13" s="128">
        <v>6.8696222341353881</v>
      </c>
    </row>
    <row r="14" spans="1:2" x14ac:dyDescent="0.25">
      <c r="A14" s="443">
        <v>2010</v>
      </c>
      <c r="B14" s="128">
        <v>6.5653697292628905</v>
      </c>
    </row>
    <row r="15" spans="1:2" x14ac:dyDescent="0.25">
      <c r="A15" s="443">
        <v>2011</v>
      </c>
      <c r="B15" s="128">
        <v>6.8256433475593887</v>
      </c>
    </row>
    <row r="16" spans="1:2" x14ac:dyDescent="0.25">
      <c r="A16" s="443">
        <v>2012</v>
      </c>
      <c r="B16" s="128">
        <v>7.2488925320081661</v>
      </c>
    </row>
    <row r="17" spans="1:2" x14ac:dyDescent="0.25">
      <c r="A17" s="443">
        <v>2013</v>
      </c>
      <c r="B17" s="128">
        <v>6.0402999940545907</v>
      </c>
    </row>
    <row r="18" spans="1:2" x14ac:dyDescent="0.25">
      <c r="A18" s="443">
        <v>2014</v>
      </c>
      <c r="B18" s="128">
        <v>5.7072417085231848</v>
      </c>
    </row>
    <row r="19" spans="1:2" x14ac:dyDescent="0.25">
      <c r="A19" s="443">
        <v>2015</v>
      </c>
      <c r="B19" s="128">
        <v>5.1872862328522471</v>
      </c>
    </row>
    <row r="20" spans="1:2" x14ac:dyDescent="0.25">
      <c r="A20" s="443">
        <v>2016</v>
      </c>
      <c r="B20" s="128">
        <v>5.2160310059203532</v>
      </c>
    </row>
    <row r="21" spans="1:2" x14ac:dyDescent="0.25">
      <c r="A21" s="443">
        <v>2017</v>
      </c>
      <c r="B21" s="128">
        <v>4.0201626409699767</v>
      </c>
    </row>
    <row r="22" spans="1:2" x14ac:dyDescent="0.25">
      <c r="A22" s="443">
        <v>2018</v>
      </c>
      <c r="B22" s="128">
        <v>3.5946030446157629</v>
      </c>
    </row>
    <row r="23" spans="1:2" x14ac:dyDescent="0.25">
      <c r="A23" s="443">
        <v>2019</v>
      </c>
      <c r="B23" s="128">
        <v>3.261173437713353</v>
      </c>
    </row>
    <row r="24" spans="1:2" x14ac:dyDescent="0.25">
      <c r="A24" s="442">
        <v>2020</v>
      </c>
      <c r="B24" s="6">
        <v>3.9690422927758764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7"/>
  <dimension ref="A1:I24"/>
  <sheetViews>
    <sheetView workbookViewId="0"/>
  </sheetViews>
  <sheetFormatPr defaultRowHeight="15" x14ac:dyDescent="0.25"/>
  <sheetData>
    <row r="1" spans="1:9" x14ac:dyDescent="0.25">
      <c r="A1" s="1" t="s">
        <v>2192</v>
      </c>
    </row>
    <row r="2" spans="1:9" x14ac:dyDescent="0.25">
      <c r="A2" s="131" t="s">
        <v>538</v>
      </c>
    </row>
    <row r="4" spans="1:9" x14ac:dyDescent="0.25">
      <c r="A4" s="136" t="s">
        <v>836</v>
      </c>
      <c r="B4" s="136" t="s">
        <v>381</v>
      </c>
      <c r="C4" s="136" t="s">
        <v>386</v>
      </c>
      <c r="D4" s="136" t="s">
        <v>384</v>
      </c>
      <c r="E4" s="136" t="s">
        <v>387</v>
      </c>
      <c r="F4" s="136" t="s">
        <v>388</v>
      </c>
      <c r="G4" s="136" t="s">
        <v>382</v>
      </c>
      <c r="H4" s="136" t="s">
        <v>383</v>
      </c>
      <c r="I4" s="136" t="s">
        <v>385</v>
      </c>
    </row>
    <row r="5" spans="1:9" x14ac:dyDescent="0.25">
      <c r="A5" s="128">
        <v>2001</v>
      </c>
      <c r="B5" s="128">
        <v>3.292574980163701</v>
      </c>
      <c r="C5" s="128">
        <v>3.1136726133068557</v>
      </c>
      <c r="D5" s="128">
        <v>3.8073587895522807</v>
      </c>
      <c r="E5" s="128">
        <v>3.4063509487007217</v>
      </c>
      <c r="F5" s="128">
        <v>2.9107253079227506</v>
      </c>
      <c r="G5" s="128">
        <v>7.4155361858112903</v>
      </c>
      <c r="H5" s="128">
        <v>7.1650944011769777</v>
      </c>
      <c r="I5" s="128">
        <v>3.368425410127097</v>
      </c>
    </row>
    <row r="6" spans="1:9" x14ac:dyDescent="0.25">
      <c r="A6" s="128">
        <v>2002</v>
      </c>
      <c r="B6" s="128">
        <v>2.3896021037582198</v>
      </c>
      <c r="C6" s="128">
        <v>2.1973523028538504</v>
      </c>
      <c r="D6" s="128">
        <v>4.8386799656025783</v>
      </c>
      <c r="E6" s="128">
        <v>3.4237675050405278</v>
      </c>
      <c r="F6" s="128">
        <v>2.4067813285873094</v>
      </c>
      <c r="G6" s="128">
        <v>8.0549023932076693</v>
      </c>
      <c r="H6" s="128">
        <v>7.5213728061364558</v>
      </c>
      <c r="I6" s="128">
        <v>4.5076391000622866</v>
      </c>
    </row>
    <row r="7" spans="1:9" x14ac:dyDescent="0.25">
      <c r="A7" s="128">
        <v>2003</v>
      </c>
      <c r="B7" s="128">
        <v>1.3965768098154463</v>
      </c>
      <c r="C7" s="128">
        <v>1.4603750333716434</v>
      </c>
      <c r="D7" s="128">
        <v>3.5672952272127882</v>
      </c>
      <c r="E7" s="128">
        <v>2.4569315212272449</v>
      </c>
      <c r="F7" s="128">
        <v>2.2793176809977687</v>
      </c>
      <c r="G7" s="128">
        <v>5.9482848206598726</v>
      </c>
      <c r="H7" s="128">
        <v>6.8689313417574667</v>
      </c>
      <c r="I7" s="128">
        <v>3.636444798045317</v>
      </c>
    </row>
    <row r="8" spans="1:9" x14ac:dyDescent="0.25">
      <c r="A8" s="128">
        <v>2004</v>
      </c>
      <c r="B8" s="128">
        <v>1.2092855033330334</v>
      </c>
      <c r="C8" s="128">
        <v>1.5176187487859654</v>
      </c>
      <c r="D8" s="128">
        <v>2.3541735988098358</v>
      </c>
      <c r="E8" s="128">
        <v>1.9414459817362968</v>
      </c>
      <c r="F8" s="128">
        <v>1.9851553637390251</v>
      </c>
      <c r="G8" s="128">
        <v>5.9353975089916027</v>
      </c>
      <c r="H8" s="128">
        <v>6.38516936171452</v>
      </c>
      <c r="I8" s="128">
        <v>3.6404155863068248</v>
      </c>
    </row>
    <row r="9" spans="1:9" x14ac:dyDescent="0.25">
      <c r="A9" s="128">
        <v>2005</v>
      </c>
      <c r="B9" s="128">
        <v>1.0475140640037799</v>
      </c>
      <c r="C9" s="128">
        <v>1.4404496652418002</v>
      </c>
      <c r="D9" s="128">
        <v>2.3419863364246947</v>
      </c>
      <c r="E9" s="128">
        <v>2.409445697962203</v>
      </c>
      <c r="F9" s="128">
        <v>1.9635033624991522</v>
      </c>
      <c r="G9" s="128">
        <v>6.1536357816605713</v>
      </c>
      <c r="H9" s="128">
        <v>6.385604382776422</v>
      </c>
      <c r="I9" s="128">
        <v>3.7632385125798278</v>
      </c>
    </row>
    <row r="10" spans="1:9" x14ac:dyDescent="0.25">
      <c r="A10" s="128">
        <v>2006</v>
      </c>
      <c r="B10" s="128">
        <v>0.80189841715055832</v>
      </c>
      <c r="C10" s="128">
        <v>0.9588013350011626</v>
      </c>
      <c r="D10" s="128">
        <v>2.6199863685577807</v>
      </c>
      <c r="E10" s="128">
        <v>1.7288146227979428</v>
      </c>
      <c r="F10" s="128">
        <v>1.4698528064834413</v>
      </c>
      <c r="G10" s="128">
        <v>6.2739176204100975</v>
      </c>
      <c r="H10" s="128">
        <v>5.9205859319646539</v>
      </c>
      <c r="I10" s="128">
        <v>3.8056905771792273</v>
      </c>
    </row>
    <row r="11" spans="1:9" x14ac:dyDescent="0.25">
      <c r="A11" s="128">
        <v>2007</v>
      </c>
      <c r="B11" s="128">
        <v>0.72919598580510969</v>
      </c>
      <c r="C11" s="128">
        <v>0.96451073212326377</v>
      </c>
      <c r="D11" s="128">
        <v>2.3656349193036008</v>
      </c>
      <c r="E11" s="128">
        <v>1.3972805219936539</v>
      </c>
      <c r="F11" s="128">
        <v>1.368600479587549</v>
      </c>
      <c r="G11" s="128">
        <v>6.5633876689029851</v>
      </c>
      <c r="H11" s="128">
        <v>5.6752727785641346</v>
      </c>
      <c r="I11" s="128">
        <v>3.5369114079507793</v>
      </c>
    </row>
    <row r="12" spans="1:9" x14ac:dyDescent="0.25">
      <c r="A12" s="128">
        <v>2008</v>
      </c>
      <c r="B12" s="128">
        <v>1.0406556998903551</v>
      </c>
      <c r="C12" s="128">
        <v>1.1667537382474036</v>
      </c>
      <c r="D12" s="128">
        <v>2.1680592594255779</v>
      </c>
      <c r="E12" s="128">
        <v>1.4462661284444549</v>
      </c>
      <c r="F12" s="128">
        <v>1.564693405925097</v>
      </c>
      <c r="G12" s="128">
        <v>6.5026556705111531</v>
      </c>
      <c r="H12" s="128">
        <v>6.0968775250578524</v>
      </c>
      <c r="I12" s="128">
        <v>3.7003449250174754</v>
      </c>
    </row>
    <row r="13" spans="1:9" x14ac:dyDescent="0.25">
      <c r="A13" s="128">
        <v>2009</v>
      </c>
      <c r="B13" s="128">
        <v>1.7087338670990955</v>
      </c>
      <c r="C13" s="128">
        <v>2.6205433824013729</v>
      </c>
      <c r="D13" s="128">
        <v>2.5954428927494844</v>
      </c>
      <c r="E13" s="128">
        <v>1.9631461629595695</v>
      </c>
      <c r="F13" s="128">
        <v>2.3201269557739912</v>
      </c>
      <c r="G13" s="128">
        <v>7.1174648864786469</v>
      </c>
      <c r="H13" s="128">
        <v>7.4076863984497736</v>
      </c>
      <c r="I13" s="128">
        <v>4.5626479603686692</v>
      </c>
    </row>
    <row r="14" spans="1:9" x14ac:dyDescent="0.25">
      <c r="A14" s="128">
        <v>2010</v>
      </c>
      <c r="B14" s="128">
        <v>1.4673780066110167</v>
      </c>
      <c r="C14" s="128">
        <v>2.0415656923524317</v>
      </c>
      <c r="D14" s="128">
        <v>2.9625182338197105</v>
      </c>
      <c r="E14" s="128">
        <v>2.3543269435536804</v>
      </c>
      <c r="F14" s="128">
        <v>1.9629217554915033</v>
      </c>
      <c r="G14" s="128">
        <v>6.9954979112026843</v>
      </c>
      <c r="H14" s="128">
        <v>7.196583217055168</v>
      </c>
      <c r="I14" s="128">
        <v>4.2206701375796145</v>
      </c>
    </row>
    <row r="15" spans="1:9" x14ac:dyDescent="0.25">
      <c r="A15" s="128">
        <v>2011</v>
      </c>
      <c r="B15" s="128">
        <v>1.3659324392412029</v>
      </c>
      <c r="C15" s="128">
        <v>1.8421635830367098</v>
      </c>
      <c r="D15" s="128">
        <v>2.9816486331270768</v>
      </c>
      <c r="E15" s="128">
        <v>2.5476754110364985</v>
      </c>
      <c r="F15" s="128">
        <v>1.977320500990251</v>
      </c>
      <c r="G15" s="128">
        <v>7.1452625510247625</v>
      </c>
      <c r="H15" s="128">
        <v>7.4126975147003265</v>
      </c>
      <c r="I15" s="128">
        <v>4.4803587024438123</v>
      </c>
    </row>
    <row r="16" spans="1:9" x14ac:dyDescent="0.25">
      <c r="A16" s="128">
        <v>2012</v>
      </c>
      <c r="B16" s="128">
        <v>1.4901767632446461</v>
      </c>
      <c r="C16" s="128">
        <v>2.1568407230859381</v>
      </c>
      <c r="D16" s="128">
        <v>2.9461831643832421</v>
      </c>
      <c r="E16" s="128">
        <v>2.3350787689375423</v>
      </c>
      <c r="F16" s="128">
        <v>2.320938681576135</v>
      </c>
      <c r="G16" s="128">
        <v>7.5346318372616565</v>
      </c>
      <c r="H16" s="128">
        <v>7.7377197330135088</v>
      </c>
      <c r="I16" s="128">
        <v>4.5697038842515596</v>
      </c>
    </row>
    <row r="17" spans="1:9" x14ac:dyDescent="0.25">
      <c r="A17" s="128">
        <v>2013</v>
      </c>
      <c r="B17" s="128">
        <v>0.91414186926475638</v>
      </c>
      <c r="C17" s="128">
        <v>2.2221375380689699</v>
      </c>
      <c r="D17" s="128">
        <v>2.7595099633984472</v>
      </c>
      <c r="E17" s="128">
        <v>2.2777746031723813</v>
      </c>
      <c r="F17" s="128">
        <v>1.8947089006445943</v>
      </c>
      <c r="G17" s="128">
        <v>6.8321541821910383</v>
      </c>
      <c r="H17" s="128">
        <v>5.5574318609308051</v>
      </c>
      <c r="I17" s="128">
        <v>3.8882297732040767</v>
      </c>
    </row>
    <row r="18" spans="1:9" x14ac:dyDescent="0.25">
      <c r="A18" s="128">
        <v>2014</v>
      </c>
      <c r="B18" s="128">
        <v>0.93192197711427771</v>
      </c>
      <c r="C18" s="128">
        <v>2.0506294039589301</v>
      </c>
      <c r="D18" s="128">
        <v>2.4375631859942142</v>
      </c>
      <c r="E18" s="128">
        <v>2.010667533077362</v>
      </c>
      <c r="F18" s="128">
        <v>1.7786736631546551</v>
      </c>
      <c r="G18" s="128">
        <v>6.240267601921385</v>
      </c>
      <c r="H18" s="128">
        <v>5.7464284560063943</v>
      </c>
      <c r="I18" s="128">
        <v>3.896067214973268</v>
      </c>
    </row>
    <row r="19" spans="1:9" x14ac:dyDescent="0.25">
      <c r="A19" s="128">
        <v>2015</v>
      </c>
      <c r="B19" s="128">
        <v>0.45685063204509219</v>
      </c>
      <c r="C19" s="128">
        <v>1.6456797698100052</v>
      </c>
      <c r="D19" s="128">
        <v>1.9953254896191237</v>
      </c>
      <c r="E19" s="128">
        <v>1.7188196739124773</v>
      </c>
      <c r="F19" s="128">
        <v>1.40162243651614</v>
      </c>
      <c r="G19" s="128">
        <v>5.3813991127081877</v>
      </c>
      <c r="H19" s="128">
        <v>5.3558492427542292</v>
      </c>
      <c r="I19" s="128">
        <v>3.5967651064212287</v>
      </c>
    </row>
    <row r="20" spans="1:9" x14ac:dyDescent="0.25">
      <c r="A20" s="128">
        <v>2016</v>
      </c>
      <c r="B20" s="128">
        <v>0.36601131910678064</v>
      </c>
      <c r="C20" s="128">
        <v>1.5551098567839736</v>
      </c>
      <c r="D20" s="128">
        <v>1.563472935182318</v>
      </c>
      <c r="E20" s="128">
        <v>1.3024640110191144</v>
      </c>
      <c r="F20" s="128">
        <v>1.2894346893820627</v>
      </c>
      <c r="G20" s="128">
        <v>5.5415153439914082</v>
      </c>
      <c r="H20" s="128">
        <v>5.3474800919062124</v>
      </c>
      <c r="I20" s="128">
        <v>3.628746693295418</v>
      </c>
    </row>
    <row r="21" spans="1:9" x14ac:dyDescent="0.25">
      <c r="A21" s="128">
        <v>2017</v>
      </c>
      <c r="B21" s="128">
        <v>0.30046392700051605</v>
      </c>
      <c r="C21" s="128">
        <v>0.955854143087292</v>
      </c>
      <c r="D21" s="128">
        <v>0.94290079264040805</v>
      </c>
      <c r="E21" s="128">
        <v>0.91447096337562506</v>
      </c>
      <c r="F21" s="128">
        <v>0.75784023262282529</v>
      </c>
      <c r="G21" s="128">
        <v>4.1985238553690003</v>
      </c>
      <c r="H21" s="128">
        <v>4.4051010834662527</v>
      </c>
      <c r="I21" s="128">
        <v>2.9750289806819477</v>
      </c>
    </row>
    <row r="22" spans="1:9" x14ac:dyDescent="0.25">
      <c r="A22" s="128">
        <v>2018</v>
      </c>
      <c r="B22" s="128">
        <v>0.36515896733966663</v>
      </c>
      <c r="C22" s="128">
        <v>0.92831131888063534</v>
      </c>
      <c r="D22" s="128">
        <v>0.82372845733808076</v>
      </c>
      <c r="E22" s="128">
        <v>0.72920700568690322</v>
      </c>
      <c r="F22" s="128">
        <v>0.68254337191526904</v>
      </c>
      <c r="G22" s="128">
        <v>3.9310618712883985</v>
      </c>
      <c r="H22" s="128">
        <v>3.919201874531768</v>
      </c>
      <c r="I22" s="128">
        <v>3.0236278939422507</v>
      </c>
    </row>
    <row r="23" spans="1:9" x14ac:dyDescent="0.25">
      <c r="A23" s="128">
        <v>2019</v>
      </c>
      <c r="B23" s="128">
        <v>0.47515223124504313</v>
      </c>
      <c r="C23" s="128">
        <v>1.1492999939922013</v>
      </c>
      <c r="D23" s="128">
        <v>0.8355380359527681</v>
      </c>
      <c r="E23" s="128">
        <v>0.79260420675860022</v>
      </c>
      <c r="F23" s="128">
        <v>0.65159524525303003</v>
      </c>
      <c r="G23" s="128">
        <v>3.6097503287481558</v>
      </c>
      <c r="H23" s="128">
        <v>3.5768925060728352</v>
      </c>
      <c r="I23" s="128">
        <v>2.9022102540950332</v>
      </c>
    </row>
    <row r="24" spans="1:9" x14ac:dyDescent="0.25">
      <c r="A24" s="6">
        <v>2020</v>
      </c>
      <c r="B24" s="6">
        <v>0.755474070652703</v>
      </c>
      <c r="C24" s="6">
        <v>1.2339753798578148</v>
      </c>
      <c r="D24" s="6">
        <v>1.1928038197377435</v>
      </c>
      <c r="E24" s="6">
        <v>1.079210102085987</v>
      </c>
      <c r="F24" s="6">
        <v>0.77456380686749726</v>
      </c>
      <c r="G24" s="6">
        <v>4.7804835035247759</v>
      </c>
      <c r="H24" s="6">
        <v>4.1039464377153356</v>
      </c>
      <c r="I24" s="6">
        <v>3.3206654801062458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8"/>
  <dimension ref="A1:C76"/>
  <sheetViews>
    <sheetView workbookViewId="0">
      <selection activeCell="R36" sqref="R36"/>
    </sheetView>
  </sheetViews>
  <sheetFormatPr defaultRowHeight="15" x14ac:dyDescent="0.25"/>
  <cols>
    <col min="2" max="2" width="22.42578125" style="128" bestFit="1" customWidth="1"/>
    <col min="3" max="3" width="19.42578125" bestFit="1" customWidth="1"/>
  </cols>
  <sheetData>
    <row r="1" spans="1:3" x14ac:dyDescent="0.25">
      <c r="A1" s="224" t="s">
        <v>2191</v>
      </c>
    </row>
    <row r="2" spans="1:3" x14ac:dyDescent="0.25">
      <c r="A2" s="131" t="s">
        <v>538</v>
      </c>
    </row>
    <row r="4" spans="1:3" x14ac:dyDescent="0.25">
      <c r="A4" s="136" t="s">
        <v>833</v>
      </c>
      <c r="B4" s="136" t="s">
        <v>832</v>
      </c>
      <c r="C4" s="136" t="s">
        <v>837</v>
      </c>
    </row>
    <row r="5" spans="1:3" ht="15.75" x14ac:dyDescent="0.25">
      <c r="A5" s="128">
        <v>101</v>
      </c>
      <c r="B5" s="446" t="s">
        <v>687</v>
      </c>
      <c r="C5" s="137">
        <v>1.5391727877580355</v>
      </c>
    </row>
    <row r="6" spans="1:3" ht="15.75" x14ac:dyDescent="0.25">
      <c r="A6" s="128">
        <v>106</v>
      </c>
      <c r="B6" s="446" t="s">
        <v>830</v>
      </c>
      <c r="C6" s="137">
        <v>2.4200000000000004</v>
      </c>
    </row>
    <row r="7" spans="1:3" ht="15.75" x14ac:dyDescent="0.25">
      <c r="A7" s="128">
        <v>107</v>
      </c>
      <c r="B7" s="446" t="s">
        <v>829</v>
      </c>
      <c r="C7" s="137">
        <v>2.84</v>
      </c>
    </row>
    <row r="8" spans="1:3" ht="15.75" x14ac:dyDescent="0.25">
      <c r="A8" s="128">
        <v>108</v>
      </c>
      <c r="B8" s="446" t="s">
        <v>828</v>
      </c>
      <c r="C8" s="137">
        <v>3.0199999999999996</v>
      </c>
    </row>
    <row r="9" spans="1:3" ht="15.75" x14ac:dyDescent="0.25">
      <c r="A9" s="128">
        <v>201</v>
      </c>
      <c r="B9" s="446" t="s">
        <v>827</v>
      </c>
      <c r="C9" s="137">
        <v>4.7300000000000004</v>
      </c>
    </row>
    <row r="10" spans="1:3" ht="15.75" x14ac:dyDescent="0.25">
      <c r="A10" s="128">
        <v>202</v>
      </c>
      <c r="B10" s="446" t="s">
        <v>826</v>
      </c>
      <c r="C10" s="137">
        <v>2.62</v>
      </c>
    </row>
    <row r="11" spans="1:3" ht="15.75" x14ac:dyDescent="0.25">
      <c r="A11" s="128">
        <v>203</v>
      </c>
      <c r="B11" s="446" t="s">
        <v>825</v>
      </c>
      <c r="C11" s="137">
        <v>2.1599999999999997</v>
      </c>
    </row>
    <row r="12" spans="1:3" ht="15.75" x14ac:dyDescent="0.25">
      <c r="A12" s="128">
        <v>204</v>
      </c>
      <c r="B12" s="446" t="s">
        <v>824</v>
      </c>
      <c r="C12" s="137">
        <v>2.86</v>
      </c>
    </row>
    <row r="13" spans="1:3" ht="15.75" x14ac:dyDescent="0.25">
      <c r="A13" s="128">
        <v>205</v>
      </c>
      <c r="B13" s="446" t="s">
        <v>823</v>
      </c>
      <c r="C13" s="137">
        <v>2.6399999999999997</v>
      </c>
    </row>
    <row r="14" spans="1:3" ht="15.75" x14ac:dyDescent="0.25">
      <c r="A14" s="128">
        <v>206</v>
      </c>
      <c r="B14" s="446" t="s">
        <v>822</v>
      </c>
      <c r="C14" s="137">
        <v>1.85</v>
      </c>
    </row>
    <row r="15" spans="1:3" ht="15.75" x14ac:dyDescent="0.25">
      <c r="A15" s="128">
        <v>207</v>
      </c>
      <c r="B15" s="447" t="s">
        <v>691</v>
      </c>
      <c r="C15" s="137">
        <v>2.5100000000000002</v>
      </c>
    </row>
    <row r="16" spans="1:3" ht="15.75" x14ac:dyDescent="0.25">
      <c r="A16" s="128">
        <v>301</v>
      </c>
      <c r="B16" s="446" t="s">
        <v>821</v>
      </c>
      <c r="C16" s="137">
        <v>3.03</v>
      </c>
    </row>
    <row r="17" spans="1:3" ht="15.75" x14ac:dyDescent="0.25">
      <c r="A17" s="128">
        <v>302</v>
      </c>
      <c r="B17" s="446" t="s">
        <v>820</v>
      </c>
      <c r="C17" s="137">
        <v>2.2099999999999995</v>
      </c>
    </row>
    <row r="18" spans="1:3" ht="15.75" x14ac:dyDescent="0.25">
      <c r="A18" s="128">
        <v>303</v>
      </c>
      <c r="B18" s="446" t="s">
        <v>819</v>
      </c>
      <c r="C18" s="137">
        <v>2.09</v>
      </c>
    </row>
    <row r="19" spans="1:3" ht="15.75" x14ac:dyDescent="0.25">
      <c r="A19" s="128">
        <v>304</v>
      </c>
      <c r="B19" s="446" t="s">
        <v>818</v>
      </c>
      <c r="C19" s="137">
        <v>2.2400000000000002</v>
      </c>
    </row>
    <row r="20" spans="1:3" ht="15.75" x14ac:dyDescent="0.25">
      <c r="A20" s="128">
        <v>305</v>
      </c>
      <c r="B20" s="446" t="s">
        <v>817</v>
      </c>
      <c r="C20" s="137">
        <v>3.2399999999999998</v>
      </c>
    </row>
    <row r="21" spans="1:3" ht="15.75" x14ac:dyDescent="0.25">
      <c r="A21" s="128">
        <v>306</v>
      </c>
      <c r="B21" s="446" t="s">
        <v>816</v>
      </c>
      <c r="C21" s="137">
        <v>2.9800000000000004</v>
      </c>
    </row>
    <row r="22" spans="1:3" ht="15.75" x14ac:dyDescent="0.25">
      <c r="A22" s="128">
        <v>307</v>
      </c>
      <c r="B22" s="446" t="s">
        <v>815</v>
      </c>
      <c r="C22" s="137">
        <v>3.0199999999999996</v>
      </c>
    </row>
    <row r="23" spans="1:3" ht="15.75" x14ac:dyDescent="0.25">
      <c r="A23" s="128">
        <v>308</v>
      </c>
      <c r="B23" s="446" t="s">
        <v>814</v>
      </c>
      <c r="C23" s="137">
        <v>2.2400000000000002</v>
      </c>
    </row>
    <row r="24" spans="1:3" ht="15.75" x14ac:dyDescent="0.25">
      <c r="A24" s="128">
        <v>309</v>
      </c>
      <c r="B24" s="447" t="s">
        <v>694</v>
      </c>
      <c r="C24" s="137">
        <v>2.71</v>
      </c>
    </row>
    <row r="25" spans="1:3" ht="15.75" x14ac:dyDescent="0.25">
      <c r="A25" s="128">
        <v>401</v>
      </c>
      <c r="B25" s="446" t="s">
        <v>813</v>
      </c>
      <c r="C25" s="137">
        <v>4.0500000000000007</v>
      </c>
    </row>
    <row r="26" spans="1:3" ht="15.75" x14ac:dyDescent="0.25">
      <c r="A26" s="128">
        <v>402</v>
      </c>
      <c r="B26" s="446" t="s">
        <v>812</v>
      </c>
      <c r="C26" s="137">
        <v>3.56</v>
      </c>
    </row>
    <row r="27" spans="1:3" ht="15.75" x14ac:dyDescent="0.25">
      <c r="A27" s="128">
        <v>403</v>
      </c>
      <c r="B27" s="447" t="s">
        <v>690</v>
      </c>
      <c r="C27" s="137">
        <v>2.59</v>
      </c>
    </row>
    <row r="28" spans="1:3" ht="15.75" x14ac:dyDescent="0.25">
      <c r="A28" s="128">
        <v>404</v>
      </c>
      <c r="B28" s="446" t="s">
        <v>811</v>
      </c>
      <c r="C28" s="137">
        <v>3.4</v>
      </c>
    </row>
    <row r="29" spans="1:3" ht="15.75" x14ac:dyDescent="0.25">
      <c r="A29" s="128">
        <v>405</v>
      </c>
      <c r="B29" s="446" t="s">
        <v>810</v>
      </c>
      <c r="C29" s="137">
        <v>3.6300000000000003</v>
      </c>
    </row>
    <row r="30" spans="1:3" ht="15.75" x14ac:dyDescent="0.25">
      <c r="A30" s="128">
        <v>406</v>
      </c>
      <c r="B30" s="446" t="s">
        <v>809</v>
      </c>
      <c r="C30" s="137">
        <v>3.1599999999999997</v>
      </c>
    </row>
    <row r="31" spans="1:3" ht="15.75" x14ac:dyDescent="0.25">
      <c r="A31" s="128">
        <v>407</v>
      </c>
      <c r="B31" s="446" t="s">
        <v>808</v>
      </c>
      <c r="C31" s="137">
        <v>2.2800000000000002</v>
      </c>
    </row>
    <row r="32" spans="1:3" ht="15.75" x14ac:dyDescent="0.25">
      <c r="A32" s="128">
        <v>501</v>
      </c>
      <c r="B32" s="446" t="s">
        <v>807</v>
      </c>
      <c r="C32" s="137">
        <v>2.6100000000000003</v>
      </c>
    </row>
    <row r="33" spans="1:3" ht="15.75" x14ac:dyDescent="0.25">
      <c r="A33" s="128">
        <v>502</v>
      </c>
      <c r="B33" s="446" t="s">
        <v>806</v>
      </c>
      <c r="C33" s="137">
        <v>3.7199999999999998</v>
      </c>
    </row>
    <row r="34" spans="1:3" ht="15.75" x14ac:dyDescent="0.25">
      <c r="A34" s="128">
        <v>503</v>
      </c>
      <c r="B34" s="446" t="s">
        <v>805</v>
      </c>
      <c r="C34" s="137">
        <v>3.75</v>
      </c>
    </row>
    <row r="35" spans="1:3" ht="15.75" x14ac:dyDescent="0.25">
      <c r="A35" s="128">
        <v>504</v>
      </c>
      <c r="B35" s="446" t="s">
        <v>804</v>
      </c>
      <c r="C35" s="137">
        <v>3.629999999999999</v>
      </c>
    </row>
    <row r="36" spans="1:3" ht="15.75" x14ac:dyDescent="0.25">
      <c r="A36" s="128">
        <v>505</v>
      </c>
      <c r="B36" s="446" t="s">
        <v>803</v>
      </c>
      <c r="C36" s="137">
        <v>3.2</v>
      </c>
    </row>
    <row r="37" spans="1:3" ht="15.75" x14ac:dyDescent="0.25">
      <c r="A37" s="128">
        <v>506</v>
      </c>
      <c r="B37" s="446" t="s">
        <v>802</v>
      </c>
      <c r="C37" s="137">
        <v>2.7399999999999998</v>
      </c>
    </row>
    <row r="38" spans="1:3" ht="15.75" x14ac:dyDescent="0.25">
      <c r="A38" s="128">
        <v>507</v>
      </c>
      <c r="B38" s="446" t="s">
        <v>801</v>
      </c>
      <c r="C38" s="137">
        <v>3.98</v>
      </c>
    </row>
    <row r="39" spans="1:3" ht="15.75" x14ac:dyDescent="0.25">
      <c r="A39" s="128">
        <v>508</v>
      </c>
      <c r="B39" s="446" t="s">
        <v>800</v>
      </c>
      <c r="C39" s="137">
        <v>3.6499999999999995</v>
      </c>
    </row>
    <row r="40" spans="1:3" ht="15.75" x14ac:dyDescent="0.25">
      <c r="A40" s="128">
        <v>509</v>
      </c>
      <c r="B40" s="447" t="s">
        <v>799</v>
      </c>
      <c r="C40" s="137">
        <v>3.63</v>
      </c>
    </row>
    <row r="41" spans="1:3" ht="15.75" x14ac:dyDescent="0.25">
      <c r="A41" s="128">
        <v>510</v>
      </c>
      <c r="B41" s="446" t="s">
        <v>798</v>
      </c>
      <c r="C41" s="137">
        <v>2.6499999999999995</v>
      </c>
    </row>
    <row r="42" spans="1:3" ht="15.75" x14ac:dyDescent="0.25">
      <c r="A42" s="128">
        <v>511</v>
      </c>
      <c r="B42" s="447" t="s">
        <v>688</v>
      </c>
      <c r="C42" s="137">
        <v>2.63</v>
      </c>
    </row>
    <row r="43" spans="1:3" ht="15.75" x14ac:dyDescent="0.25">
      <c r="A43" s="128">
        <v>601</v>
      </c>
      <c r="B43" s="447" t="s">
        <v>692</v>
      </c>
      <c r="C43" s="137">
        <v>1.9100000000000001</v>
      </c>
    </row>
    <row r="44" spans="1:3" ht="15.75" x14ac:dyDescent="0.25">
      <c r="A44" s="128">
        <v>602</v>
      </c>
      <c r="B44" s="446" t="s">
        <v>797</v>
      </c>
      <c r="C44" s="137">
        <v>3.55</v>
      </c>
    </row>
    <row r="45" spans="1:3" ht="15.75" x14ac:dyDescent="0.25">
      <c r="A45" s="128">
        <v>603</v>
      </c>
      <c r="B45" s="446" t="s">
        <v>796</v>
      </c>
      <c r="C45" s="137">
        <v>5.58</v>
      </c>
    </row>
    <row r="46" spans="1:3" ht="15.75" x14ac:dyDescent="0.25">
      <c r="A46" s="128">
        <v>604</v>
      </c>
      <c r="B46" s="446" t="s">
        <v>795</v>
      </c>
      <c r="C46" s="137">
        <v>3.2099999999999991</v>
      </c>
    </row>
    <row r="47" spans="1:3" ht="15.75" x14ac:dyDescent="0.25">
      <c r="A47" s="128">
        <v>605</v>
      </c>
      <c r="B47" s="446" t="s">
        <v>794</v>
      </c>
      <c r="C47" s="137">
        <v>3.620000000000001</v>
      </c>
    </row>
    <row r="48" spans="1:3" ht="15.75" x14ac:dyDescent="0.25">
      <c r="A48" s="128">
        <v>606</v>
      </c>
      <c r="B48" s="446" t="s">
        <v>793</v>
      </c>
      <c r="C48" s="137">
        <v>5.01</v>
      </c>
    </row>
    <row r="49" spans="1:3" ht="15.75" x14ac:dyDescent="0.25">
      <c r="A49" s="128">
        <v>607</v>
      </c>
      <c r="B49" s="446" t="s">
        <v>792</v>
      </c>
      <c r="C49" s="137">
        <v>5.870000000000001</v>
      </c>
    </row>
    <row r="50" spans="1:3" ht="15.75" x14ac:dyDescent="0.25">
      <c r="A50" s="128">
        <v>608</v>
      </c>
      <c r="B50" s="446" t="s">
        <v>791</v>
      </c>
      <c r="C50" s="137">
        <v>8.9700000000000006</v>
      </c>
    </row>
    <row r="51" spans="1:3" ht="15.75" x14ac:dyDescent="0.25">
      <c r="A51" s="128">
        <v>609</v>
      </c>
      <c r="B51" s="446" t="s">
        <v>790</v>
      </c>
      <c r="C51" s="137">
        <v>6.509999999999998</v>
      </c>
    </row>
    <row r="52" spans="1:3" ht="15.75" x14ac:dyDescent="0.25">
      <c r="A52" s="128">
        <v>610</v>
      </c>
      <c r="B52" s="446" t="s">
        <v>789</v>
      </c>
      <c r="C52" s="137">
        <v>5.35</v>
      </c>
    </row>
    <row r="53" spans="1:3" ht="15.75" x14ac:dyDescent="0.25">
      <c r="A53" s="128">
        <v>611</v>
      </c>
      <c r="B53" s="446" t="s">
        <v>788</v>
      </c>
      <c r="C53" s="137">
        <v>2.35</v>
      </c>
    </row>
    <row r="54" spans="1:3" ht="15.75" x14ac:dyDescent="0.25">
      <c r="A54" s="128">
        <v>612</v>
      </c>
      <c r="B54" s="446" t="s">
        <v>787</v>
      </c>
      <c r="C54" s="137">
        <v>3.3899999999999997</v>
      </c>
    </row>
    <row r="55" spans="1:3" ht="15.75" x14ac:dyDescent="0.25">
      <c r="A55" s="128">
        <v>613</v>
      </c>
      <c r="B55" s="446" t="s">
        <v>786</v>
      </c>
      <c r="C55" s="137">
        <v>2.37</v>
      </c>
    </row>
    <row r="56" spans="1:3" ht="15.75" x14ac:dyDescent="0.25">
      <c r="A56" s="128">
        <v>701</v>
      </c>
      <c r="B56" s="446" t="s">
        <v>785</v>
      </c>
      <c r="C56" s="137">
        <v>4.16</v>
      </c>
    </row>
    <row r="57" spans="1:3" ht="15.75" x14ac:dyDescent="0.25">
      <c r="A57" s="128">
        <v>702</v>
      </c>
      <c r="B57" s="446" t="s">
        <v>784</v>
      </c>
      <c r="C57" s="137">
        <v>3.580000000000001</v>
      </c>
    </row>
    <row r="58" spans="1:3" ht="15.75" x14ac:dyDescent="0.25">
      <c r="A58" s="128">
        <v>703</v>
      </c>
      <c r="B58" s="446" t="s">
        <v>783</v>
      </c>
      <c r="C58" s="137">
        <v>4.84</v>
      </c>
    </row>
    <row r="59" spans="1:3" ht="15.75" x14ac:dyDescent="0.25">
      <c r="A59" s="128">
        <v>704</v>
      </c>
      <c r="B59" s="446" t="s">
        <v>782</v>
      </c>
      <c r="C59" s="137">
        <v>3.6199999999999992</v>
      </c>
    </row>
    <row r="60" spans="1:3" ht="15.75" x14ac:dyDescent="0.25">
      <c r="A60" s="128">
        <v>705</v>
      </c>
      <c r="B60" s="446" t="s">
        <v>781</v>
      </c>
      <c r="C60" s="137">
        <v>6.5500000000000007</v>
      </c>
    </row>
    <row r="61" spans="1:3" ht="15.75" x14ac:dyDescent="0.25">
      <c r="A61" s="128">
        <v>706</v>
      </c>
      <c r="B61" s="446" t="s">
        <v>780</v>
      </c>
      <c r="C61" s="137">
        <v>3.3900000000000006</v>
      </c>
    </row>
    <row r="62" spans="1:3" ht="15.75" x14ac:dyDescent="0.25">
      <c r="A62" s="128">
        <v>707</v>
      </c>
      <c r="B62" s="447" t="s">
        <v>693</v>
      </c>
      <c r="C62" s="137">
        <v>3.84</v>
      </c>
    </row>
    <row r="63" spans="1:3" ht="15.75" x14ac:dyDescent="0.25">
      <c r="A63" s="128">
        <v>708</v>
      </c>
      <c r="B63" s="446" t="s">
        <v>779</v>
      </c>
      <c r="C63" s="137">
        <v>7.1900000000000013</v>
      </c>
    </row>
    <row r="64" spans="1:3" ht="15.75" x14ac:dyDescent="0.25">
      <c r="A64" s="128">
        <v>709</v>
      </c>
      <c r="B64" s="446" t="s">
        <v>778</v>
      </c>
      <c r="C64" s="137">
        <v>4.3499999999999996</v>
      </c>
    </row>
    <row r="65" spans="1:3" ht="15.75" x14ac:dyDescent="0.25">
      <c r="A65" s="128">
        <v>710</v>
      </c>
      <c r="B65" s="446" t="s">
        <v>777</v>
      </c>
      <c r="C65" s="137">
        <v>4.34</v>
      </c>
    </row>
    <row r="66" spans="1:3" ht="15.75" x14ac:dyDescent="0.25">
      <c r="A66" s="128">
        <v>711</v>
      </c>
      <c r="B66" s="446" t="s">
        <v>776</v>
      </c>
      <c r="C66" s="137">
        <v>5.24</v>
      </c>
    </row>
    <row r="67" spans="1:3" ht="15.75" x14ac:dyDescent="0.25">
      <c r="A67" s="128">
        <v>712</v>
      </c>
      <c r="B67" s="446" t="s">
        <v>775</v>
      </c>
      <c r="C67" s="137">
        <v>4.3500000000000014</v>
      </c>
    </row>
    <row r="68" spans="1:3" ht="15.75" x14ac:dyDescent="0.25">
      <c r="A68" s="128">
        <v>713</v>
      </c>
      <c r="B68" s="446" t="s">
        <v>774</v>
      </c>
      <c r="C68" s="137">
        <v>4.6599999999999984</v>
      </c>
    </row>
    <row r="69" spans="1:3" ht="15.75" x14ac:dyDescent="0.25">
      <c r="A69" s="128">
        <v>801</v>
      </c>
      <c r="B69" s="447" t="s">
        <v>773</v>
      </c>
      <c r="C69" s="137">
        <v>5.2200000000000006</v>
      </c>
    </row>
    <row r="70" spans="1:3" ht="15.75" x14ac:dyDescent="0.25">
      <c r="A70" s="128">
        <v>802</v>
      </c>
      <c r="B70" s="446" t="s">
        <v>772</v>
      </c>
      <c r="C70" s="137">
        <v>2.0923698527668502</v>
      </c>
    </row>
    <row r="71" spans="1:3" ht="15.75" x14ac:dyDescent="0.25">
      <c r="A71" s="128">
        <v>806</v>
      </c>
      <c r="B71" s="446" t="s">
        <v>771</v>
      </c>
      <c r="C71" s="137">
        <v>2.9299999999999997</v>
      </c>
    </row>
    <row r="72" spans="1:3" ht="15.75" x14ac:dyDescent="0.25">
      <c r="A72" s="128">
        <v>807</v>
      </c>
      <c r="B72" s="446" t="s">
        <v>770</v>
      </c>
      <c r="C72" s="137">
        <v>3.8200000000000003</v>
      </c>
    </row>
    <row r="73" spans="1:3" ht="15.75" x14ac:dyDescent="0.25">
      <c r="A73" s="128">
        <v>808</v>
      </c>
      <c r="B73" s="446" t="s">
        <v>769</v>
      </c>
      <c r="C73" s="137">
        <v>3.7299999999999986</v>
      </c>
    </row>
    <row r="74" spans="1:3" ht="15.75" x14ac:dyDescent="0.25">
      <c r="A74" s="128">
        <v>809</v>
      </c>
      <c r="B74" s="446" t="s">
        <v>768</v>
      </c>
      <c r="C74" s="137">
        <v>3.84</v>
      </c>
    </row>
    <row r="75" spans="1:3" ht="15.75" x14ac:dyDescent="0.25">
      <c r="A75" s="128">
        <v>810</v>
      </c>
      <c r="B75" s="446" t="s">
        <v>767</v>
      </c>
      <c r="C75" s="137">
        <v>3.55</v>
      </c>
    </row>
    <row r="76" spans="1:3" ht="15.75" x14ac:dyDescent="0.25">
      <c r="A76" s="6">
        <v>811</v>
      </c>
      <c r="B76" s="445" t="s">
        <v>766</v>
      </c>
      <c r="C76" s="138">
        <v>3.09</v>
      </c>
    </row>
  </sheetData>
  <hyperlinks>
    <hyperlink ref="A2" location="Contents!A1" display="Back to contents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9"/>
  <dimension ref="A1:C83"/>
  <sheetViews>
    <sheetView workbookViewId="0"/>
  </sheetViews>
  <sheetFormatPr defaultRowHeight="15" x14ac:dyDescent="0.25"/>
  <cols>
    <col min="2" max="2" width="20.85546875" bestFit="1" customWidth="1"/>
    <col min="3" max="3" width="13.7109375" bestFit="1" customWidth="1"/>
  </cols>
  <sheetData>
    <row r="1" spans="1:3" x14ac:dyDescent="0.25">
      <c r="A1" s="397" t="s">
        <v>2190</v>
      </c>
    </row>
    <row r="2" spans="1:3" x14ac:dyDescent="0.25">
      <c r="A2" s="131" t="s">
        <v>538</v>
      </c>
    </row>
    <row r="4" spans="1:3" x14ac:dyDescent="0.25">
      <c r="A4" s="126" t="s">
        <v>848</v>
      </c>
      <c r="B4" s="126" t="s">
        <v>847</v>
      </c>
      <c r="C4" s="126" t="s">
        <v>209</v>
      </c>
    </row>
    <row r="5" spans="1:3" x14ac:dyDescent="0.25">
      <c r="A5" s="125">
        <v>101</v>
      </c>
      <c r="B5" s="125" t="s">
        <v>846</v>
      </c>
      <c r="C5" s="125">
        <v>5.4019992392379201E-2</v>
      </c>
    </row>
    <row r="6" spans="1:3" x14ac:dyDescent="0.25">
      <c r="A6" s="128">
        <v>102</v>
      </c>
      <c r="B6" s="128" t="s">
        <v>845</v>
      </c>
      <c r="C6" s="128">
        <v>9.3315331482594799E-2</v>
      </c>
    </row>
    <row r="7" spans="1:3" x14ac:dyDescent="0.25">
      <c r="A7" s="128">
        <v>103</v>
      </c>
      <c r="B7" s="128" t="s">
        <v>844</v>
      </c>
      <c r="C7" s="128">
        <v>8.9661823790869205E-2</v>
      </c>
    </row>
    <row r="8" spans="1:3" x14ac:dyDescent="0.25">
      <c r="A8" s="128">
        <v>104</v>
      </c>
      <c r="B8" s="128" t="s">
        <v>843</v>
      </c>
      <c r="C8" s="128">
        <v>0.33595622554846399</v>
      </c>
    </row>
    <row r="9" spans="1:3" x14ac:dyDescent="0.25">
      <c r="A9" s="128">
        <v>105</v>
      </c>
      <c r="B9" s="128" t="s">
        <v>842</v>
      </c>
      <c r="C9" s="128">
        <v>4.0235359306306701E-2</v>
      </c>
    </row>
    <row r="10" spans="1:3" x14ac:dyDescent="0.25">
      <c r="A10" s="128">
        <v>106</v>
      </c>
      <c r="B10" s="128" t="s">
        <v>830</v>
      </c>
      <c r="C10" s="128">
        <v>0.370399601923943</v>
      </c>
    </row>
    <row r="11" spans="1:3" x14ac:dyDescent="0.25">
      <c r="A11" s="128">
        <v>107</v>
      </c>
      <c r="B11" s="128" t="s">
        <v>829</v>
      </c>
      <c r="C11" s="128">
        <v>0.140712193932617</v>
      </c>
    </row>
    <row r="12" spans="1:3" x14ac:dyDescent="0.25">
      <c r="A12" s="128">
        <v>108</v>
      </c>
      <c r="B12" s="128" t="s">
        <v>828</v>
      </c>
      <c r="C12" s="128">
        <v>0.117905630182062</v>
      </c>
    </row>
    <row r="13" spans="1:3" x14ac:dyDescent="0.25">
      <c r="A13" s="128">
        <v>201</v>
      </c>
      <c r="B13" s="128" t="s">
        <v>827</v>
      </c>
      <c r="C13" s="128">
        <v>0.26538292036696898</v>
      </c>
    </row>
    <row r="14" spans="1:3" x14ac:dyDescent="0.25">
      <c r="A14" s="128">
        <v>202</v>
      </c>
      <c r="B14" s="128" t="s">
        <v>826</v>
      </c>
      <c r="C14" s="128">
        <v>0.25487297861782199</v>
      </c>
    </row>
    <row r="15" spans="1:3" x14ac:dyDescent="0.25">
      <c r="A15" s="128">
        <v>203</v>
      </c>
      <c r="B15" s="128" t="s">
        <v>825</v>
      </c>
      <c r="C15" s="128">
        <v>0.44020417515944699</v>
      </c>
    </row>
    <row r="16" spans="1:3" x14ac:dyDescent="0.25">
      <c r="A16" s="128">
        <v>204</v>
      </c>
      <c r="B16" s="128" t="s">
        <v>824</v>
      </c>
      <c r="C16" s="128">
        <v>0.27301320019486902</v>
      </c>
    </row>
    <row r="17" spans="1:3" x14ac:dyDescent="0.25">
      <c r="A17" s="128">
        <v>205</v>
      </c>
      <c r="B17" s="128" t="s">
        <v>823</v>
      </c>
      <c r="C17" s="128">
        <v>0.26598037621800102</v>
      </c>
    </row>
    <row r="18" spans="1:3" x14ac:dyDescent="0.25">
      <c r="A18" s="128">
        <v>206</v>
      </c>
      <c r="B18" s="128" t="s">
        <v>822</v>
      </c>
      <c r="C18" s="128">
        <v>0.50292163648946497</v>
      </c>
    </row>
    <row r="19" spans="1:3" x14ac:dyDescent="0.25">
      <c r="A19" s="128">
        <v>207</v>
      </c>
      <c r="B19" s="128" t="s">
        <v>691</v>
      </c>
      <c r="C19" s="128">
        <v>0.28667357607411498</v>
      </c>
    </row>
    <row r="20" spans="1:3" x14ac:dyDescent="0.25">
      <c r="A20" s="128">
        <v>301</v>
      </c>
      <c r="B20" s="128" t="s">
        <v>821</v>
      </c>
      <c r="C20" s="128">
        <v>0.49552777478849702</v>
      </c>
    </row>
    <row r="21" spans="1:3" x14ac:dyDescent="0.25">
      <c r="A21" s="128">
        <v>302</v>
      </c>
      <c r="B21" s="128" t="s">
        <v>820</v>
      </c>
      <c r="C21" s="128">
        <v>0.48751958293718101</v>
      </c>
    </row>
    <row r="22" spans="1:3" x14ac:dyDescent="0.25">
      <c r="A22" s="128">
        <v>303</v>
      </c>
      <c r="B22" s="128" t="s">
        <v>819</v>
      </c>
      <c r="C22" s="128">
        <v>0.41581193778817699</v>
      </c>
    </row>
    <row r="23" spans="1:3" x14ac:dyDescent="0.25">
      <c r="A23" s="128">
        <v>304</v>
      </c>
      <c r="B23" s="128" t="s">
        <v>818</v>
      </c>
      <c r="C23" s="128">
        <v>0.55967893979225403</v>
      </c>
    </row>
    <row r="24" spans="1:3" x14ac:dyDescent="0.25">
      <c r="A24" s="128">
        <v>305</v>
      </c>
      <c r="B24" s="128" t="s">
        <v>817</v>
      </c>
      <c r="C24" s="128">
        <v>0.43225173684178098</v>
      </c>
    </row>
    <row r="25" spans="1:3" x14ac:dyDescent="0.25">
      <c r="A25" s="128">
        <v>306</v>
      </c>
      <c r="B25" s="128" t="s">
        <v>816</v>
      </c>
      <c r="C25" s="128">
        <v>0.32486562662074697</v>
      </c>
    </row>
    <row r="26" spans="1:3" x14ac:dyDescent="0.25">
      <c r="A26" s="128">
        <v>307</v>
      </c>
      <c r="B26" s="128" t="s">
        <v>815</v>
      </c>
      <c r="C26" s="128">
        <v>0.33867176427457302</v>
      </c>
    </row>
    <row r="27" spans="1:3" x14ac:dyDescent="0.25">
      <c r="A27" s="128">
        <v>308</v>
      </c>
      <c r="B27" s="128" t="s">
        <v>814</v>
      </c>
      <c r="C27" s="128">
        <v>0.46829737455760301</v>
      </c>
    </row>
    <row r="28" spans="1:3" x14ac:dyDescent="0.25">
      <c r="A28" s="128">
        <v>309</v>
      </c>
      <c r="B28" s="128" t="s">
        <v>694</v>
      </c>
      <c r="C28" s="128">
        <v>0.262728076613225</v>
      </c>
    </row>
    <row r="29" spans="1:3" x14ac:dyDescent="0.25">
      <c r="A29" s="128">
        <v>401</v>
      </c>
      <c r="B29" s="128" t="s">
        <v>813</v>
      </c>
      <c r="C29" s="128">
        <v>0.28480435181775698</v>
      </c>
    </row>
    <row r="30" spans="1:3" x14ac:dyDescent="0.25">
      <c r="A30" s="128">
        <v>402</v>
      </c>
      <c r="B30" s="128" t="s">
        <v>812</v>
      </c>
      <c r="C30" s="128">
        <v>0.298672202231892</v>
      </c>
    </row>
    <row r="31" spans="1:3" x14ac:dyDescent="0.25">
      <c r="A31" s="128">
        <v>403</v>
      </c>
      <c r="B31" s="128" t="s">
        <v>690</v>
      </c>
      <c r="C31" s="128">
        <v>0.23747291736266901</v>
      </c>
    </row>
    <row r="32" spans="1:3" x14ac:dyDescent="0.25">
      <c r="A32" s="128">
        <v>404</v>
      </c>
      <c r="B32" s="128" t="s">
        <v>811</v>
      </c>
      <c r="C32" s="128">
        <v>0.23558765168447601</v>
      </c>
    </row>
    <row r="33" spans="1:3" x14ac:dyDescent="0.25">
      <c r="A33" s="128">
        <v>405</v>
      </c>
      <c r="B33" s="128" t="s">
        <v>810</v>
      </c>
      <c r="C33" s="128">
        <v>0.369111548952685</v>
      </c>
    </row>
    <row r="34" spans="1:3" x14ac:dyDescent="0.25">
      <c r="A34" s="128">
        <v>406</v>
      </c>
      <c r="B34" s="128" t="s">
        <v>809</v>
      </c>
      <c r="C34" s="128">
        <v>0.369312177508272</v>
      </c>
    </row>
    <row r="35" spans="1:3" x14ac:dyDescent="0.25">
      <c r="A35" s="128">
        <v>407</v>
      </c>
      <c r="B35" s="128" t="s">
        <v>808</v>
      </c>
      <c r="C35" s="128">
        <v>0.32641381309759698</v>
      </c>
    </row>
    <row r="36" spans="1:3" x14ac:dyDescent="0.25">
      <c r="A36" s="128">
        <v>501</v>
      </c>
      <c r="B36" s="128" t="s">
        <v>807</v>
      </c>
      <c r="C36" s="128">
        <v>0.57779660518685105</v>
      </c>
    </row>
    <row r="37" spans="1:3" x14ac:dyDescent="0.25">
      <c r="A37" s="128">
        <v>502</v>
      </c>
      <c r="B37" s="128" t="s">
        <v>806</v>
      </c>
      <c r="C37" s="128">
        <v>0.18320190969794201</v>
      </c>
    </row>
    <row r="38" spans="1:3" x14ac:dyDescent="0.25">
      <c r="A38" s="128">
        <v>503</v>
      </c>
      <c r="B38" s="128" t="s">
        <v>805</v>
      </c>
      <c r="C38" s="128">
        <v>0.36954569862543601</v>
      </c>
    </row>
    <row r="39" spans="1:3" x14ac:dyDescent="0.25">
      <c r="A39" s="128">
        <v>504</v>
      </c>
      <c r="B39" s="128" t="s">
        <v>804</v>
      </c>
      <c r="C39" s="128">
        <v>0.61859332352345997</v>
      </c>
    </row>
    <row r="40" spans="1:3" x14ac:dyDescent="0.25">
      <c r="A40" s="128">
        <v>505</v>
      </c>
      <c r="B40" s="128" t="s">
        <v>803</v>
      </c>
      <c r="C40" s="128">
        <v>0.25576385681998098</v>
      </c>
    </row>
    <row r="41" spans="1:3" x14ac:dyDescent="0.25">
      <c r="A41" s="128">
        <v>506</v>
      </c>
      <c r="B41" s="128" t="s">
        <v>802</v>
      </c>
      <c r="C41" s="128">
        <v>0.26684530796839301</v>
      </c>
    </row>
    <row r="42" spans="1:3" x14ac:dyDescent="0.25">
      <c r="A42" s="128">
        <v>507</v>
      </c>
      <c r="B42" s="128" t="s">
        <v>801</v>
      </c>
      <c r="C42" s="128">
        <v>0.29633622952418898</v>
      </c>
    </row>
    <row r="43" spans="1:3" x14ac:dyDescent="0.25">
      <c r="A43" s="128">
        <v>508</v>
      </c>
      <c r="B43" s="128" t="s">
        <v>800</v>
      </c>
      <c r="C43" s="128">
        <v>0.16462098371283801</v>
      </c>
    </row>
    <row r="44" spans="1:3" x14ac:dyDescent="0.25">
      <c r="A44" s="128">
        <v>509</v>
      </c>
      <c r="B44" s="128" t="s">
        <v>799</v>
      </c>
      <c r="C44" s="128">
        <v>0.209197666493219</v>
      </c>
    </row>
    <row r="45" spans="1:3" x14ac:dyDescent="0.25">
      <c r="A45" s="128">
        <v>510</v>
      </c>
      <c r="B45" s="128" t="s">
        <v>798</v>
      </c>
      <c r="C45" s="128">
        <v>0.33783241717494</v>
      </c>
    </row>
    <row r="46" spans="1:3" x14ac:dyDescent="0.25">
      <c r="A46" s="128">
        <v>511</v>
      </c>
      <c r="B46" s="128" t="s">
        <v>688</v>
      </c>
      <c r="C46" s="128">
        <v>0.20333477801967501</v>
      </c>
    </row>
    <row r="47" spans="1:3" x14ac:dyDescent="0.25">
      <c r="A47" s="128">
        <v>601</v>
      </c>
      <c r="B47" s="128" t="s">
        <v>692</v>
      </c>
      <c r="C47" s="128">
        <v>0.13138549742557001</v>
      </c>
    </row>
    <row r="48" spans="1:3" x14ac:dyDescent="0.25">
      <c r="A48" s="128">
        <v>602</v>
      </c>
      <c r="B48" s="128" t="s">
        <v>797</v>
      </c>
      <c r="C48" s="128">
        <v>0.29536045806429501</v>
      </c>
    </row>
    <row r="49" spans="1:3" x14ac:dyDescent="0.25">
      <c r="A49" s="128">
        <v>603</v>
      </c>
      <c r="B49" s="128" t="s">
        <v>796</v>
      </c>
      <c r="C49" s="128">
        <v>0.37886056814479202</v>
      </c>
    </row>
    <row r="50" spans="1:3" x14ac:dyDescent="0.25">
      <c r="A50" s="128">
        <v>604</v>
      </c>
      <c r="B50" s="128" t="s">
        <v>795</v>
      </c>
      <c r="C50" s="128">
        <v>0.33499186012773902</v>
      </c>
    </row>
    <row r="51" spans="1:3" x14ac:dyDescent="0.25">
      <c r="A51" s="128">
        <v>605</v>
      </c>
      <c r="B51" s="128" t="s">
        <v>794</v>
      </c>
      <c r="C51" s="128">
        <v>0.33655689353301399</v>
      </c>
    </row>
    <row r="52" spans="1:3" x14ac:dyDescent="0.25">
      <c r="A52" s="128">
        <v>606</v>
      </c>
      <c r="B52" s="128" t="s">
        <v>793</v>
      </c>
      <c r="C52" s="128">
        <v>0.27281730881157501</v>
      </c>
    </row>
    <row r="53" spans="1:3" x14ac:dyDescent="0.25">
      <c r="A53" s="128">
        <v>607</v>
      </c>
      <c r="B53" s="128" t="s">
        <v>792</v>
      </c>
      <c r="C53" s="128">
        <v>0.225841713764978</v>
      </c>
    </row>
    <row r="54" spans="1:3" x14ac:dyDescent="0.25">
      <c r="A54" s="128">
        <v>608</v>
      </c>
      <c r="B54" s="128" t="s">
        <v>791</v>
      </c>
      <c r="C54" s="128">
        <v>0.19366091945216499</v>
      </c>
    </row>
    <row r="55" spans="1:3" x14ac:dyDescent="0.25">
      <c r="A55" s="128">
        <v>609</v>
      </c>
      <c r="B55" s="128" t="s">
        <v>790</v>
      </c>
      <c r="C55" s="128">
        <v>0.23510107940274899</v>
      </c>
    </row>
    <row r="56" spans="1:3" x14ac:dyDescent="0.25">
      <c r="A56" s="128">
        <v>610</v>
      </c>
      <c r="B56" s="128" t="s">
        <v>789</v>
      </c>
      <c r="C56" s="128">
        <v>0.17704266419560799</v>
      </c>
    </row>
    <row r="57" spans="1:3" x14ac:dyDescent="0.25">
      <c r="A57" s="128">
        <v>611</v>
      </c>
      <c r="B57" s="128" t="s">
        <v>788</v>
      </c>
      <c r="C57" s="128">
        <v>0.145092843241591</v>
      </c>
    </row>
    <row r="58" spans="1:3" x14ac:dyDescent="0.25">
      <c r="A58" s="128">
        <v>612</v>
      </c>
      <c r="B58" s="128" t="s">
        <v>787</v>
      </c>
      <c r="C58" s="128">
        <v>0.467548560647981</v>
      </c>
    </row>
    <row r="59" spans="1:3" x14ac:dyDescent="0.25">
      <c r="A59" s="128">
        <v>613</v>
      </c>
      <c r="B59" s="128" t="s">
        <v>786</v>
      </c>
      <c r="C59" s="128">
        <v>0.38744450444730499</v>
      </c>
    </row>
    <row r="60" spans="1:3" x14ac:dyDescent="0.25">
      <c r="A60" s="128">
        <v>701</v>
      </c>
      <c r="B60" s="128" t="s">
        <v>785</v>
      </c>
      <c r="C60" s="128">
        <v>0.162355052096748</v>
      </c>
    </row>
    <row r="61" spans="1:3" x14ac:dyDescent="0.25">
      <c r="A61" s="128">
        <v>702</v>
      </c>
      <c r="B61" s="128" t="s">
        <v>784</v>
      </c>
      <c r="C61" s="128">
        <v>0.22062506082955299</v>
      </c>
    </row>
    <row r="62" spans="1:3" x14ac:dyDescent="0.25">
      <c r="A62" s="128">
        <v>703</v>
      </c>
      <c r="B62" s="128" t="s">
        <v>783</v>
      </c>
      <c r="C62" s="128">
        <v>0.30626272275546901</v>
      </c>
    </row>
    <row r="63" spans="1:3" x14ac:dyDescent="0.25">
      <c r="A63" s="128">
        <v>704</v>
      </c>
      <c r="B63" s="128" t="s">
        <v>782</v>
      </c>
      <c r="C63" s="128">
        <v>0.11382527324620501</v>
      </c>
    </row>
    <row r="64" spans="1:3" x14ac:dyDescent="0.25">
      <c r="A64" s="128">
        <v>705</v>
      </c>
      <c r="B64" s="128" t="s">
        <v>781</v>
      </c>
      <c r="C64" s="128">
        <v>0.38232866965802398</v>
      </c>
    </row>
    <row r="65" spans="1:3" x14ac:dyDescent="0.25">
      <c r="A65" s="128">
        <v>706</v>
      </c>
      <c r="B65" s="128" t="s">
        <v>780</v>
      </c>
      <c r="C65" s="128">
        <v>0.22478485982005</v>
      </c>
    </row>
    <row r="66" spans="1:3" x14ac:dyDescent="0.25">
      <c r="A66" s="128">
        <v>707</v>
      </c>
      <c r="B66" s="128" t="s">
        <v>693</v>
      </c>
      <c r="C66" s="128">
        <v>0.21769586349313599</v>
      </c>
    </row>
    <row r="67" spans="1:3" x14ac:dyDescent="0.25">
      <c r="A67" s="128">
        <v>708</v>
      </c>
      <c r="B67" s="128" t="s">
        <v>779</v>
      </c>
      <c r="C67" s="128">
        <v>0.33499008241853401</v>
      </c>
    </row>
    <row r="68" spans="1:3" x14ac:dyDescent="0.25">
      <c r="A68" s="128">
        <v>709</v>
      </c>
      <c r="B68" s="128" t="s">
        <v>778</v>
      </c>
      <c r="C68" s="128">
        <v>0.31972598111143502</v>
      </c>
    </row>
    <row r="69" spans="1:3" x14ac:dyDescent="0.25">
      <c r="A69" s="128">
        <v>710</v>
      </c>
      <c r="B69" s="128" t="s">
        <v>777</v>
      </c>
      <c r="C69" s="128">
        <v>0.16923925967082301</v>
      </c>
    </row>
    <row r="70" spans="1:3" x14ac:dyDescent="0.25">
      <c r="A70" s="128">
        <v>711</v>
      </c>
      <c r="B70" s="128" t="s">
        <v>776</v>
      </c>
      <c r="C70" s="128">
        <v>0.27362330986726402</v>
      </c>
    </row>
    <row r="71" spans="1:3" x14ac:dyDescent="0.25">
      <c r="A71" s="128">
        <v>712</v>
      </c>
      <c r="B71" s="128" t="s">
        <v>775</v>
      </c>
      <c r="C71" s="128">
        <v>8.8006313234923E-2</v>
      </c>
    </row>
    <row r="72" spans="1:3" x14ac:dyDescent="0.25">
      <c r="A72" s="128">
        <v>713</v>
      </c>
      <c r="B72" s="128" t="s">
        <v>774</v>
      </c>
      <c r="C72" s="128">
        <v>0.21661068871883701</v>
      </c>
    </row>
    <row r="73" spans="1:3" x14ac:dyDescent="0.25">
      <c r="A73" s="128">
        <v>801</v>
      </c>
      <c r="B73" s="128" t="s">
        <v>773</v>
      </c>
      <c r="C73" s="128">
        <v>0.129453947079468</v>
      </c>
    </row>
    <row r="74" spans="1:3" x14ac:dyDescent="0.25">
      <c r="A74" s="128">
        <v>802</v>
      </c>
      <c r="B74" s="128" t="s">
        <v>841</v>
      </c>
      <c r="C74" s="128">
        <v>3.6017074426950603E-2</v>
      </c>
    </row>
    <row r="75" spans="1:3" x14ac:dyDescent="0.25">
      <c r="A75" s="128">
        <v>803</v>
      </c>
      <c r="B75" s="128" t="s">
        <v>840</v>
      </c>
      <c r="C75" s="128">
        <v>0.39212388100985901</v>
      </c>
    </row>
    <row r="76" spans="1:3" x14ac:dyDescent="0.25">
      <c r="A76" s="128">
        <v>804</v>
      </c>
      <c r="B76" s="128" t="s">
        <v>839</v>
      </c>
      <c r="C76" s="128">
        <v>0.14446145777167799</v>
      </c>
    </row>
    <row r="77" spans="1:3" x14ac:dyDescent="0.25">
      <c r="A77" s="128">
        <v>805</v>
      </c>
      <c r="B77" s="128" t="s">
        <v>838</v>
      </c>
      <c r="C77" s="128">
        <v>0.146726425284083</v>
      </c>
    </row>
    <row r="78" spans="1:3" x14ac:dyDescent="0.25">
      <c r="A78" s="128">
        <v>806</v>
      </c>
      <c r="B78" s="128" t="s">
        <v>771</v>
      </c>
      <c r="C78" s="128">
        <v>0.22463446056396399</v>
      </c>
    </row>
    <row r="79" spans="1:3" x14ac:dyDescent="0.25">
      <c r="A79" s="128">
        <v>807</v>
      </c>
      <c r="B79" s="128" t="s">
        <v>770</v>
      </c>
      <c r="C79" s="128">
        <v>0.26248922228035299</v>
      </c>
    </row>
    <row r="80" spans="1:3" x14ac:dyDescent="0.25">
      <c r="A80" s="128">
        <v>808</v>
      </c>
      <c r="B80" s="128" t="s">
        <v>769</v>
      </c>
      <c r="C80" s="128">
        <v>0.27422534415786498</v>
      </c>
    </row>
    <row r="81" spans="1:3" x14ac:dyDescent="0.25">
      <c r="A81" s="128">
        <v>809</v>
      </c>
      <c r="B81" s="128" t="s">
        <v>768</v>
      </c>
      <c r="C81" s="128">
        <v>0.20500589317319101</v>
      </c>
    </row>
    <row r="82" spans="1:3" x14ac:dyDescent="0.25">
      <c r="A82" s="128">
        <v>810</v>
      </c>
      <c r="B82" s="128" t="s">
        <v>767</v>
      </c>
      <c r="C82" s="128">
        <v>0.28485668686392501</v>
      </c>
    </row>
    <row r="83" spans="1:3" x14ac:dyDescent="0.25">
      <c r="A83" s="6">
        <v>811</v>
      </c>
      <c r="B83" s="6" t="s">
        <v>766</v>
      </c>
      <c r="C83" s="6">
        <v>0.122168587942483</v>
      </c>
    </row>
  </sheetData>
  <hyperlinks>
    <hyperlink ref="A2" location="Contents!A1" display="Back to contents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124</vt:i4>
      </vt:variant>
      <vt:variant>
        <vt:lpstr>Pomenované rozsahy</vt:lpstr>
      </vt:variant>
      <vt:variant>
        <vt:i4>39</vt:i4>
      </vt:variant>
    </vt:vector>
  </HeadingPairs>
  <TitlesOfParts>
    <vt:vector size="163" baseType="lpstr">
      <vt:lpstr>Contents</vt:lpstr>
      <vt:lpstr>Figure 1.1</vt:lpstr>
      <vt:lpstr>Figure 1.2</vt:lpstr>
      <vt:lpstr>Figure 1.3</vt:lpstr>
      <vt:lpstr>Figure 1.4</vt:lpstr>
      <vt:lpstr>Figure 1.5</vt:lpstr>
      <vt:lpstr>Figure 1.6</vt:lpstr>
      <vt:lpstr>Figure 1.7</vt:lpstr>
      <vt:lpstr>Figure 1.8</vt:lpstr>
      <vt:lpstr>Figure 1.9</vt:lpstr>
      <vt:lpstr>Figure 1.10</vt:lpstr>
      <vt:lpstr>Figure 1.11</vt:lpstr>
      <vt:lpstr>Figure 1.12</vt:lpstr>
      <vt:lpstr>Table 1.1</vt:lpstr>
      <vt:lpstr>Table 1.2</vt:lpstr>
      <vt:lpstr>Table 1.3</vt:lpstr>
      <vt:lpstr>Table 1.4</vt:lpstr>
      <vt:lpstr>Figure 2.1</vt:lpstr>
      <vt:lpstr>Figure 2.2</vt:lpstr>
      <vt:lpstr>Figure 2.3</vt:lpstr>
      <vt:lpstr>Figure 2.4</vt:lpstr>
      <vt:lpstr>Figure 2.5</vt:lpstr>
      <vt:lpstr>Figure 2.6</vt:lpstr>
      <vt:lpstr>Figure 2.7</vt:lpstr>
      <vt:lpstr>Figure 2.8</vt:lpstr>
      <vt:lpstr>Figure 2.9</vt:lpstr>
      <vt:lpstr>Figure 2.10</vt:lpstr>
      <vt:lpstr>Figure 2.11</vt:lpstr>
      <vt:lpstr>Figure 2.12</vt:lpstr>
      <vt:lpstr>Figure 2.13</vt:lpstr>
      <vt:lpstr>Figure 2.14</vt:lpstr>
      <vt:lpstr>Figure 2.15</vt:lpstr>
      <vt:lpstr>Figure 2.16</vt:lpstr>
      <vt:lpstr>Figure 2.17</vt:lpstr>
      <vt:lpstr>Figure 2.18</vt:lpstr>
      <vt:lpstr>Figure 2.19</vt:lpstr>
      <vt:lpstr>Figure 2.20</vt:lpstr>
      <vt:lpstr>Figure 2.21</vt:lpstr>
      <vt:lpstr>Figure 2.22</vt:lpstr>
      <vt:lpstr>Figure 2.23</vt:lpstr>
      <vt:lpstr>Figure 2.24 </vt:lpstr>
      <vt:lpstr>Figure 2.25 </vt:lpstr>
      <vt:lpstr>Figure 2.26 </vt:lpstr>
      <vt:lpstr>Figure 2.27 </vt:lpstr>
      <vt:lpstr>Figure 2.28</vt:lpstr>
      <vt:lpstr>Figure 2.29</vt:lpstr>
      <vt:lpstr>Figure 2.30</vt:lpstr>
      <vt:lpstr>Figure 2.31</vt:lpstr>
      <vt:lpstr>Figure 2.32</vt:lpstr>
      <vt:lpstr>Figure 2.33</vt:lpstr>
      <vt:lpstr>Figure 2.34</vt:lpstr>
      <vt:lpstr>Figure 2.35</vt:lpstr>
      <vt:lpstr>Figure 2.36</vt:lpstr>
      <vt:lpstr>Figure 2.37 </vt:lpstr>
      <vt:lpstr>Figure 2.38</vt:lpstr>
      <vt:lpstr>Figure 2.39</vt:lpstr>
      <vt:lpstr>Figure 3.1</vt:lpstr>
      <vt:lpstr>Figure 3.2</vt:lpstr>
      <vt:lpstr>Figure 3.3</vt:lpstr>
      <vt:lpstr>Figure 3.4</vt:lpstr>
      <vt:lpstr>Figure 3.5</vt:lpstr>
      <vt:lpstr>Figure 3.6</vt:lpstr>
      <vt:lpstr>Figure 3.7</vt:lpstr>
      <vt:lpstr>Figure 3.8</vt:lpstr>
      <vt:lpstr>Figure 3.9</vt:lpstr>
      <vt:lpstr>Figure 3.10</vt:lpstr>
      <vt:lpstr>Figure 3.11</vt:lpstr>
      <vt:lpstr>Figure 3.12</vt:lpstr>
      <vt:lpstr>Figure 3.13</vt:lpstr>
      <vt:lpstr>Figure 3.14</vt:lpstr>
      <vt:lpstr>Figure 3.15</vt:lpstr>
      <vt:lpstr>Figure 3.16</vt:lpstr>
      <vt:lpstr>Figure 3.17</vt:lpstr>
      <vt:lpstr>Figure 3.18</vt:lpstr>
      <vt:lpstr>Figure 3.19</vt:lpstr>
      <vt:lpstr>Figure 3.20</vt:lpstr>
      <vt:lpstr>Figure 3.21</vt:lpstr>
      <vt:lpstr>Figure 3.22</vt:lpstr>
      <vt:lpstr>Figure 3.23</vt:lpstr>
      <vt:lpstr>Figure 3.24</vt:lpstr>
      <vt:lpstr>Figure 3.25</vt:lpstr>
      <vt:lpstr>Figure 3.26</vt:lpstr>
      <vt:lpstr>Figure 3.27</vt:lpstr>
      <vt:lpstr>Figure 3.28</vt:lpstr>
      <vt:lpstr>Figure 3.29</vt:lpstr>
      <vt:lpstr>Figure 3.30</vt:lpstr>
      <vt:lpstr>Figure 3.31</vt:lpstr>
      <vt:lpstr>Figure 3.32</vt:lpstr>
      <vt:lpstr>Figure 3.33</vt:lpstr>
      <vt:lpstr>Figure 3.34</vt:lpstr>
      <vt:lpstr>Figure 3.35</vt:lpstr>
      <vt:lpstr>Table 3.1</vt:lpstr>
      <vt:lpstr>Table 3.2</vt:lpstr>
      <vt:lpstr>Table 3.3</vt:lpstr>
      <vt:lpstr>Figure 4.1</vt:lpstr>
      <vt:lpstr>Figure 4.2</vt:lpstr>
      <vt:lpstr>Figure 4.3</vt:lpstr>
      <vt:lpstr>Figure 4.4</vt:lpstr>
      <vt:lpstr>Figure 4.5</vt:lpstr>
      <vt:lpstr>Figure 4.6</vt:lpstr>
      <vt:lpstr>Figure 4.7</vt:lpstr>
      <vt:lpstr>Figure 4.8</vt:lpstr>
      <vt:lpstr>Figure 4.9</vt:lpstr>
      <vt:lpstr>Figure 4.10</vt:lpstr>
      <vt:lpstr>Figure 4.11</vt:lpstr>
      <vt:lpstr>Figure 4.12</vt:lpstr>
      <vt:lpstr>Figure 4.13</vt:lpstr>
      <vt:lpstr>Figure 4.14</vt:lpstr>
      <vt:lpstr>Figure 4.15</vt:lpstr>
      <vt:lpstr>Figure 4.16</vt:lpstr>
      <vt:lpstr>Figure 4.17</vt:lpstr>
      <vt:lpstr>Figure 4.18</vt:lpstr>
      <vt:lpstr>Figure 4.19</vt:lpstr>
      <vt:lpstr>Figure A.1</vt:lpstr>
      <vt:lpstr>Figure A.2</vt:lpstr>
      <vt:lpstr>Figure A.3</vt:lpstr>
      <vt:lpstr>Figure A.4</vt:lpstr>
      <vt:lpstr>Figure A.5</vt:lpstr>
      <vt:lpstr>Figure A.6</vt:lpstr>
      <vt:lpstr>Figure A.7</vt:lpstr>
      <vt:lpstr>Figure A.8</vt:lpstr>
      <vt:lpstr>Table A.1</vt:lpstr>
      <vt:lpstr>Table A.2</vt:lpstr>
      <vt:lpstr>Table A.3</vt:lpstr>
      <vt:lpstr>'Figure 2.30'!_ftn1</vt:lpstr>
      <vt:lpstr>'Figure 4.1'!_Ref69481796</vt:lpstr>
      <vt:lpstr>'Figure 4.3'!_Ref69482812</vt:lpstr>
      <vt:lpstr>'Figure 4.2'!_Ref69482826</vt:lpstr>
      <vt:lpstr>'Figure 4.4'!_Ref69482897</vt:lpstr>
      <vt:lpstr>'Figure 4.7'!_Ref69575266</vt:lpstr>
      <vt:lpstr>'Figure 4.8'!_Ref69579245</vt:lpstr>
      <vt:lpstr>'Figure 4.9'!_Ref69579297</vt:lpstr>
      <vt:lpstr>'Figure 4.10'!_Ref69579319</vt:lpstr>
      <vt:lpstr>'Figure 4.14'!_Ref69655288</vt:lpstr>
      <vt:lpstr>'Figure 4.17'!_Ref69667689</vt:lpstr>
      <vt:lpstr>'Figure 4.16'!_Ref69667729</vt:lpstr>
      <vt:lpstr>'Figure 4.19'!_Ref69678652</vt:lpstr>
      <vt:lpstr>'Figure 4.18'!_Ref69678759</vt:lpstr>
      <vt:lpstr>'Table A.2'!_Ref69680846</vt:lpstr>
      <vt:lpstr>'Table A.3'!_Ref69680869</vt:lpstr>
      <vt:lpstr>'Table A.1'!_Ref69680908</vt:lpstr>
      <vt:lpstr>'Figure A.1'!_Ref70339030</vt:lpstr>
      <vt:lpstr>'Figure A.2'!_Ref70339040</vt:lpstr>
      <vt:lpstr>'Figure A.3'!_Ref70339051</vt:lpstr>
      <vt:lpstr>'Figure A.4'!_Ref70339059</vt:lpstr>
      <vt:lpstr>'Figure A.5'!_Ref70339079</vt:lpstr>
      <vt:lpstr>'Figure A.6'!_Ref70339086</vt:lpstr>
      <vt:lpstr>'Figure A.7'!_Ref70339091</vt:lpstr>
      <vt:lpstr>'Figure A.8'!_Ref70339102</vt:lpstr>
      <vt:lpstr>'Figure 2.8'!_Toc72415284</vt:lpstr>
      <vt:lpstr>'Figure 2.12'!_Toc72415288</vt:lpstr>
      <vt:lpstr>'Figure 2.13'!_Toc72415289</vt:lpstr>
      <vt:lpstr>'Figure 2.14'!_Toc72415290</vt:lpstr>
      <vt:lpstr>'Figure 2.16'!_Toc72415292</vt:lpstr>
      <vt:lpstr>'Figure 2.17'!_Toc72415293</vt:lpstr>
      <vt:lpstr>'Figure 2.18'!_Toc72415294</vt:lpstr>
      <vt:lpstr>'Figure 2.19'!_Toc72415295</vt:lpstr>
      <vt:lpstr>'Figure 2.23'!_Toc72415299</vt:lpstr>
      <vt:lpstr>'Figure 2.32'!_Toc72415310</vt:lpstr>
      <vt:lpstr>'Figure 2.35'!_Toc72415313</vt:lpstr>
      <vt:lpstr>'Figure 2.22'!_Toc72479245</vt:lpstr>
      <vt:lpstr>'Figure 2.33'!_Toc72479256</vt:lpstr>
      <vt:lpstr>'Figure 2.34'!_Toc72479257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Zavarská Zuzana</dc:creator>
  <cp:keywords/>
  <dc:description/>
  <cp:lastModifiedBy>Hulényi Martin</cp:lastModifiedBy>
  <cp:revision/>
  <dcterms:created xsi:type="dcterms:W3CDTF">2021-02-16T11:29:50Z</dcterms:created>
  <dcterms:modified xsi:type="dcterms:W3CDTF">2021-08-25T09:26:52Z</dcterms:modified>
  <cp:category/>
  <cp:contentStatus/>
</cp:coreProperties>
</file>