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8_{21427AC6-F1B6-4009-980A-214D4D1D5ADB}" xr6:coauthVersionLast="47" xr6:coauthVersionMax="47" xr10:uidLastSave="{00000000-0000-0000-0000-000000000000}"/>
  <bookViews>
    <workbookView xWindow="-120" yWindow="-120" windowWidth="29040" windowHeight="15840" xr2:uid="{2869603F-7120-46F0-9748-1AD9FC895F31}"/>
  </bookViews>
  <sheets>
    <sheet name="Likvidita (Graf 1)" sheetId="5" r:id="rId1"/>
    <sheet name="Zamestnanosť v športe (Graf 2)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C8" i="5"/>
  <c r="L8" i="5"/>
  <c r="M8" i="5"/>
  <c r="C9" i="5"/>
  <c r="L9" i="5"/>
  <c r="M9" i="5"/>
  <c r="C10" i="5"/>
  <c r="L10" i="5"/>
  <c r="M10" i="5"/>
  <c r="C11" i="5"/>
  <c r="L11" i="5"/>
  <c r="M11" i="5"/>
  <c r="C12" i="5"/>
  <c r="L12" i="5"/>
  <c r="M12" i="5"/>
  <c r="C13" i="5"/>
  <c r="L13" i="5"/>
  <c r="M13" i="5"/>
  <c r="C14" i="5"/>
  <c r="L14" i="5"/>
  <c r="M14" i="5"/>
  <c r="C15" i="5"/>
  <c r="L15" i="5"/>
  <c r="M15" i="5"/>
  <c r="C16" i="5"/>
  <c r="L16" i="5"/>
  <c r="M16" i="5"/>
  <c r="C17" i="5"/>
  <c r="L17" i="5"/>
  <c r="M17" i="5"/>
  <c r="C18" i="5"/>
  <c r="L18" i="5"/>
  <c r="M18" i="5"/>
  <c r="C19" i="5"/>
  <c r="L19" i="5"/>
  <c r="M19" i="5"/>
  <c r="C20" i="5"/>
  <c r="L20" i="5"/>
  <c r="M20" i="5"/>
  <c r="C21" i="5"/>
  <c r="L21" i="5"/>
  <c r="M21" i="5"/>
  <c r="C22" i="5"/>
  <c r="L22" i="5"/>
  <c r="M22" i="5"/>
  <c r="C23" i="5"/>
  <c r="L23" i="5"/>
  <c r="M23" i="5"/>
  <c r="C24" i="5"/>
  <c r="L24" i="5"/>
  <c r="M24" i="5"/>
  <c r="C25" i="5"/>
  <c r="L25" i="5"/>
  <c r="M25" i="5"/>
  <c r="C26" i="5"/>
  <c r="L26" i="5"/>
  <c r="M26" i="5"/>
  <c r="C27" i="5"/>
  <c r="L27" i="5"/>
  <c r="M27" i="5"/>
</calcChain>
</file>

<file path=xl/sharedStrings.xml><?xml version="1.0" encoding="utf-8"?>
<sst xmlns="http://schemas.openxmlformats.org/spreadsheetml/2006/main" count="74" uniqueCount="64">
  <si>
    <t>Link:</t>
  </si>
  <si>
    <t>Zdroj:</t>
  </si>
  <si>
    <t>Medián L1</t>
  </si>
  <si>
    <t>Počet zamestnancov</t>
  </si>
  <si>
    <t>Počet</t>
  </si>
  <si>
    <t>%</t>
  </si>
  <si>
    <t>2023/2016</t>
  </si>
  <si>
    <t>nezistený</t>
  </si>
  <si>
    <t>N/A</t>
  </si>
  <si>
    <t>3-4</t>
  </si>
  <si>
    <t>5-9</t>
  </si>
  <si>
    <t>10-19</t>
  </si>
  <si>
    <t>20-24</t>
  </si>
  <si>
    <t>25-49</t>
  </si>
  <si>
    <t>50-99</t>
  </si>
  <si>
    <t>100-149</t>
  </si>
  <si>
    <t>150-199</t>
  </si>
  <si>
    <t>200-249</t>
  </si>
  <si>
    <t>250-499</t>
  </si>
  <si>
    <t>500-999</t>
  </si>
  <si>
    <t>1000-1999</t>
  </si>
  <si>
    <t>2000-2999</t>
  </si>
  <si>
    <t>3000-3999</t>
  </si>
  <si>
    <t>4000-4999</t>
  </si>
  <si>
    <t>5000-9999</t>
  </si>
  <si>
    <t>10000-19999</t>
  </si>
  <si>
    <t>Odporúčané pásmo</t>
  </si>
  <si>
    <t>NAJVYŠŠIU LIKVIDITU MAJÚ MIKRO FIRMY, NAJNIŽŠIU VEĽKÉ FIRMY</t>
  </si>
  <si>
    <t>Vývoj likvidity slovenských podnikov podľa počtu zamestnancov</t>
  </si>
  <si>
    <t>ISA</t>
  </si>
  <si>
    <t>V ŠPORTE NA SLOVENSKU PRACUJE RELATÍVNE MÁLO ĽUDÍ</t>
  </si>
  <si>
    <t>Podiel zamestnaných v športe na celkovej zamestnanosti v štáte (%)</t>
  </si>
  <si>
    <t>Krajina</t>
  </si>
  <si>
    <t>Rumunsko</t>
  </si>
  <si>
    <t>Bulharsko</t>
  </si>
  <si>
    <t>SLOVENSKO</t>
  </si>
  <si>
    <t>Poľsko</t>
  </si>
  <si>
    <t>Litva</t>
  </si>
  <si>
    <t>Chorvátsko</t>
  </si>
  <si>
    <t>Lotyšsko</t>
  </si>
  <si>
    <t>Maďarsko</t>
  </si>
  <si>
    <t>Malta</t>
  </si>
  <si>
    <t>Nemecko</t>
  </si>
  <si>
    <t>Česko</t>
  </si>
  <si>
    <t>Grécko</t>
  </si>
  <si>
    <t>Belgicko</t>
  </si>
  <si>
    <t>Cyprus</t>
  </si>
  <si>
    <t>Taliansko</t>
  </si>
  <si>
    <t>Slovinsko</t>
  </si>
  <si>
    <t>Rakúsko</t>
  </si>
  <si>
    <t>EÚ</t>
  </si>
  <si>
    <t>Luxembursko</t>
  </si>
  <si>
    <t>Portugalsko</t>
  </si>
  <si>
    <t>Estónsko</t>
  </si>
  <si>
    <t>Írsko</t>
  </si>
  <si>
    <t>Holandsko</t>
  </si>
  <si>
    <t>Francúzsko</t>
  </si>
  <si>
    <t>Fínsko</t>
  </si>
  <si>
    <t>Španielsko</t>
  </si>
  <si>
    <t>Dánsko</t>
  </si>
  <si>
    <t>Švédsko</t>
  </si>
  <si>
    <t>Podiel na celkovej zamestnanosti v %</t>
  </si>
  <si>
    <t>https://ec.europa.eu/eurostat/databrowser/view/sprt_emp_age/default/table</t>
  </si>
  <si>
    <t>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</si>
</sst>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%"/>
    <numFmt numFmtId="165" formatCode="0.0"/>
    <numFmt numFmtId="166" formatCode="[$-41B]mmm\-yy;@"/>
    <numFmt numFmtId="167" formatCode="0.000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b/>
      <sz val="11"/>
      <color rgb="FF162C6E"/>
      <name val="Work Sans"/>
      <charset val="238"/>
    </font>
    <font>
      <sz val="11"/>
      <color theme="1"/>
      <name val="Work Sans"/>
      <charset val="238"/>
    </font>
    <font>
      <b/>
      <sz val="11"/>
      <color rgb="FF162C6E"/>
      <name val="Work Sans"/>
    </font>
    <font>
      <b/>
      <i/>
      <sz val="11"/>
      <color rgb="FF162C6E"/>
      <name val="Work Sans"/>
    </font>
    <font>
      <sz val="11"/>
      <name val="Work Sans"/>
      <charset val="238"/>
    </font>
    <font>
      <sz val="11"/>
      <color rgb="FF000000"/>
      <name val="Calibri"/>
      <family val="2"/>
      <charset val="238"/>
    </font>
    <font>
      <sz val="11"/>
      <color theme="1"/>
      <name val="Aptos Narrow"/>
      <family val="2"/>
      <charset val="238"/>
      <scheme val="minor"/>
    </font>
    <font>
      <b/>
      <i/>
      <sz val="10"/>
      <color rgb="FF162C6E"/>
      <name val="Work sans"/>
    </font>
    <font>
      <sz val="11"/>
      <color theme="1"/>
      <name val="Work sans"/>
    </font>
    <font>
      <sz val="11"/>
      <color rgb="FF000000"/>
      <name val="Work sans"/>
    </font>
    <font>
      <u/>
      <sz val="11"/>
      <color theme="10"/>
      <name val="Aptos Narrow"/>
      <family val="2"/>
      <charset val="238"/>
      <scheme val="minor"/>
    </font>
    <font>
      <u/>
      <sz val="11"/>
      <color theme="10"/>
      <name val="Work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 vertical="center" readingOrder="1"/>
    </xf>
    <xf numFmtId="0" fontId="5" fillId="0" borderId="0" xfId="0" applyFont="1"/>
    <xf numFmtId="166" fontId="6" fillId="0" borderId="0" xfId="0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16" fontId="11" fillId="0" borderId="0" xfId="0" applyNumberFormat="1" applyFont="1"/>
    <xf numFmtId="17" fontId="11" fillId="0" borderId="0" xfId="0" applyNumberFormat="1" applyFont="1"/>
    <xf numFmtId="9" fontId="10" fillId="0" borderId="0" xfId="3" applyFont="1"/>
    <xf numFmtId="0" fontId="13" fillId="0" borderId="0" xfId="4" applyFont="1"/>
    <xf numFmtId="10" fontId="11" fillId="0" borderId="0" xfId="3" applyNumberFormat="1" applyFont="1"/>
    <xf numFmtId="0" fontId="0" fillId="0" borderId="0" xfId="0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3" applyNumberFormat="1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9" fontId="3" fillId="0" borderId="0" xfId="3" applyFont="1"/>
    <xf numFmtId="167" fontId="3" fillId="0" borderId="0" xfId="0" applyNumberFormat="1" applyFont="1"/>
    <xf numFmtId="165" fontId="3" fillId="0" borderId="0" xfId="0" applyNumberFormat="1" applyFont="1"/>
  </cellXfs>
  <cellStyles count="5">
    <cellStyle name="Hypertextové prepojenie" xfId="4" builtinId="8"/>
    <cellStyle name="Normal 3" xfId="1" xr:uid="{FC45464E-AF9F-473C-BD7B-C02D6B72AC57}"/>
    <cellStyle name="Normálna" xfId="0" builtinId="0"/>
    <cellStyle name="Normálna 2" xfId="2" xr:uid="{7EA2C273-5309-4196-BF31-F2F401B71FD1}"/>
    <cellStyle name="Percentá" xfId="3" builtinId="5"/>
  </cellStyles>
  <dxfs count="0"/>
  <tableStyles count="1" defaultTableStyle="TableStyleMedium2" defaultPivotStyle="PivotStyleLight16">
    <tableStyle name="Invisible" pivot="0" table="0" count="0" xr9:uid="{D62D3234-13CE-471A-BFB0-51172CEC6165}"/>
  </tableStyles>
  <colors>
    <mruColors>
      <color rgb="FFFF0000"/>
      <color rgb="FF292B2E"/>
      <color rgb="FFFFAD00"/>
      <color rgb="FF0F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c.europa.eu/eurostat/databrowser/view/sprt_emp_age/default/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CD1C-E508-4AEB-85F1-093BEF44CED4}">
  <dimension ref="A1:Z64"/>
  <sheetViews>
    <sheetView tabSelected="1" zoomScaleNormal="100" workbookViewId="0">
      <selection activeCell="Q16" sqref="Q16"/>
    </sheetView>
  </sheetViews>
  <sheetFormatPr defaultColWidth="9.140625" defaultRowHeight="18.75" x14ac:dyDescent="0.4"/>
  <cols>
    <col min="1" max="1" width="17.7109375" style="1" customWidth="1"/>
    <col min="2" max="35" width="11.28515625" style="1" customWidth="1"/>
    <col min="36" max="16384" width="9.140625" style="1"/>
  </cols>
  <sheetData>
    <row r="1" spans="1:26" x14ac:dyDescent="0.4">
      <c r="A1" s="3" t="s">
        <v>27</v>
      </c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4">
      <c r="A2" s="2"/>
      <c r="N2"/>
      <c r="O2"/>
      <c r="P2"/>
      <c r="Q2"/>
      <c r="R2"/>
      <c r="S2"/>
      <c r="T2"/>
      <c r="U2"/>
      <c r="V2"/>
      <c r="W2"/>
      <c r="X2"/>
      <c r="Y2"/>
      <c r="Z2"/>
    </row>
    <row r="3" spans="1:26" x14ac:dyDescent="0.4">
      <c r="A3" s="4" t="s">
        <v>28</v>
      </c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4">
      <c r="A4"/>
      <c r="B4"/>
      <c r="C4"/>
      <c r="D4" s="16"/>
      <c r="E4" s="16"/>
      <c r="F4" s="16"/>
      <c r="G4" s="16"/>
      <c r="H4" s="16"/>
      <c r="I4" s="16"/>
      <c r="J4" s="16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4">
      <c r="D5" s="19" t="s">
        <v>2</v>
      </c>
      <c r="E5" s="19"/>
      <c r="F5" s="19"/>
      <c r="G5" s="19"/>
      <c r="H5" s="19"/>
      <c r="I5" s="19"/>
      <c r="J5" s="19"/>
      <c r="K5" s="20"/>
      <c r="O5"/>
      <c r="P5"/>
      <c r="Q5"/>
      <c r="R5"/>
      <c r="S5"/>
      <c r="T5"/>
      <c r="U5"/>
      <c r="V5"/>
      <c r="W5"/>
      <c r="X5"/>
      <c r="Y5"/>
      <c r="Z5"/>
    </row>
    <row r="6" spans="1:26" x14ac:dyDescent="0.4">
      <c r="A6" s="1" t="s">
        <v>3</v>
      </c>
      <c r="B6" s="1" t="s">
        <v>4</v>
      </c>
      <c r="C6" s="1" t="s">
        <v>5</v>
      </c>
      <c r="D6" s="1">
        <v>2016</v>
      </c>
      <c r="E6" s="1">
        <v>2017</v>
      </c>
      <c r="F6" s="1">
        <v>2018</v>
      </c>
      <c r="G6" s="1">
        <v>2019</v>
      </c>
      <c r="H6" s="1">
        <v>2020</v>
      </c>
      <c r="I6" s="1">
        <v>2021</v>
      </c>
      <c r="J6" s="1">
        <v>2022</v>
      </c>
      <c r="K6" s="1">
        <v>2023</v>
      </c>
      <c r="L6" s="1" t="s">
        <v>6</v>
      </c>
      <c r="O6"/>
      <c r="P6"/>
      <c r="Q6"/>
      <c r="R6"/>
      <c r="S6"/>
      <c r="T6"/>
      <c r="U6"/>
      <c r="V6"/>
      <c r="W6"/>
      <c r="X6"/>
      <c r="Y6"/>
      <c r="Z6"/>
    </row>
    <row r="7" spans="1:26" x14ac:dyDescent="0.4">
      <c r="A7" s="1" t="s">
        <v>7</v>
      </c>
      <c r="B7" s="1">
        <v>65641</v>
      </c>
      <c r="C7" s="21">
        <f>B7/(SUM($B$7:$B$27))</f>
        <v>0.43423986028327038</v>
      </c>
      <c r="D7" s="1" t="s">
        <v>8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  <c r="O7"/>
      <c r="P7"/>
      <c r="Q7"/>
      <c r="R7"/>
      <c r="S7"/>
      <c r="T7"/>
      <c r="U7"/>
      <c r="V7"/>
      <c r="W7"/>
      <c r="X7"/>
      <c r="Y7"/>
      <c r="Z7"/>
    </row>
    <row r="8" spans="1:26" x14ac:dyDescent="0.4">
      <c r="A8" s="22">
        <v>0</v>
      </c>
      <c r="B8" s="1">
        <v>1567</v>
      </c>
      <c r="C8" s="21">
        <f t="shared" ref="C8:C27" si="0">B8/(SUM($B$8:$B$27))</f>
        <v>1.8322770749047028E-2</v>
      </c>
      <c r="D8" s="23">
        <v>0.65208649677692987</v>
      </c>
      <c r="E8" s="23">
        <v>0.64994708315961647</v>
      </c>
      <c r="F8" s="23">
        <v>0.61155010087424344</v>
      </c>
      <c r="G8" s="23">
        <v>0.64835164835164838</v>
      </c>
      <c r="H8" s="23">
        <v>0.65532444968940029</v>
      </c>
      <c r="I8" s="23">
        <v>0.75061293077325697</v>
      </c>
      <c r="J8" s="23">
        <v>0.75305383474391419</v>
      </c>
      <c r="K8" s="23">
        <v>0.72511404243934796</v>
      </c>
      <c r="L8" s="24">
        <f t="shared" ref="L8:L27" si="1">(K8/D8)-1</f>
        <v>0.11199058104004855</v>
      </c>
      <c r="M8" s="25">
        <f t="shared" ref="M8:M27" si="2">K8-D8</f>
        <v>7.3027545662418092E-2</v>
      </c>
      <c r="O8"/>
      <c r="P8"/>
      <c r="Q8"/>
      <c r="R8"/>
      <c r="S8"/>
      <c r="T8"/>
      <c r="U8"/>
      <c r="V8"/>
      <c r="W8"/>
      <c r="X8"/>
      <c r="Y8"/>
      <c r="Z8"/>
    </row>
    <row r="9" spans="1:26" x14ac:dyDescent="0.4">
      <c r="A9" s="22">
        <v>1</v>
      </c>
      <c r="B9" s="1">
        <v>30465</v>
      </c>
      <c r="C9" s="21">
        <f t="shared" si="0"/>
        <v>0.35622412946376369</v>
      </c>
      <c r="D9" s="23">
        <v>0.71476448378749102</v>
      </c>
      <c r="E9" s="23">
        <v>0.73367574454530982</v>
      </c>
      <c r="F9" s="23">
        <v>0.69380530973451326</v>
      </c>
      <c r="G9" s="23">
        <v>0.71420047732696901</v>
      </c>
      <c r="H9" s="23">
        <v>0.76689094477151665</v>
      </c>
      <c r="I9" s="23">
        <v>0.75420311108783322</v>
      </c>
      <c r="J9" s="23">
        <v>0.73785663673304125</v>
      </c>
      <c r="K9" s="23">
        <v>0.73523790363142538</v>
      </c>
      <c r="L9" s="24">
        <f t="shared" si="1"/>
        <v>2.8643588634184924E-2</v>
      </c>
      <c r="M9" s="25">
        <f t="shared" si="2"/>
        <v>2.047341984393436E-2</v>
      </c>
      <c r="O9"/>
      <c r="P9"/>
      <c r="Q9"/>
      <c r="R9"/>
      <c r="S9"/>
      <c r="T9"/>
      <c r="U9"/>
      <c r="V9"/>
      <c r="W9"/>
      <c r="X9"/>
      <c r="Y9"/>
      <c r="Z9"/>
    </row>
    <row r="10" spans="1:26" x14ac:dyDescent="0.4">
      <c r="A10" s="22">
        <v>2</v>
      </c>
      <c r="B10" s="1">
        <v>16410</v>
      </c>
      <c r="C10" s="21">
        <f t="shared" si="0"/>
        <v>0.19188045181356844</v>
      </c>
      <c r="D10" s="23">
        <v>0.61287662952454314</v>
      </c>
      <c r="E10" s="23">
        <v>0.64031366655349498</v>
      </c>
      <c r="F10" s="23">
        <v>0.62805338067811278</v>
      </c>
      <c r="G10" s="23">
        <v>0.64526463189243999</v>
      </c>
      <c r="H10" s="23">
        <v>0.68338554007510122</v>
      </c>
      <c r="I10" s="23">
        <v>0.70479899480400632</v>
      </c>
      <c r="J10" s="23">
        <v>0.62637271098567349</v>
      </c>
      <c r="K10" s="23">
        <v>0.64672446797403838</v>
      </c>
      <c r="L10" s="24">
        <f t="shared" si="1"/>
        <v>5.5227817180357519E-2</v>
      </c>
      <c r="M10" s="25">
        <f t="shared" si="2"/>
        <v>3.3847838449495238E-2</v>
      </c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4">
      <c r="A11" s="1" t="s">
        <v>9</v>
      </c>
      <c r="B11" s="1">
        <v>13107</v>
      </c>
      <c r="C11" s="21">
        <f t="shared" si="0"/>
        <v>0.15325881059844251</v>
      </c>
      <c r="D11" s="23">
        <v>0.39045631860654995</v>
      </c>
      <c r="E11" s="23">
        <v>0.40260155666915448</v>
      </c>
      <c r="F11" s="23">
        <v>0.39654377880184333</v>
      </c>
      <c r="G11" s="23">
        <v>0.41889961842638185</v>
      </c>
      <c r="H11" s="23">
        <v>0.46282493466921992</v>
      </c>
      <c r="I11" s="23">
        <v>0.45644107312908416</v>
      </c>
      <c r="J11" s="23">
        <v>0.41389850872853207</v>
      </c>
      <c r="K11" s="23">
        <v>0.43207531756729162</v>
      </c>
      <c r="L11" s="24">
        <f t="shared" si="1"/>
        <v>0.10659066578630472</v>
      </c>
      <c r="M11" s="25">
        <f t="shared" si="2"/>
        <v>4.1618998960741671E-2</v>
      </c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4">
      <c r="A12" s="1" t="s">
        <v>10</v>
      </c>
      <c r="B12" s="1">
        <v>11028</v>
      </c>
      <c r="C12" s="21">
        <f t="shared" si="0"/>
        <v>0.12894927620963026</v>
      </c>
      <c r="D12" s="23">
        <v>0.27621144243098872</v>
      </c>
      <c r="E12" s="23">
        <v>0.27262679315515403</v>
      </c>
      <c r="F12" s="23">
        <v>0.28718150886795213</v>
      </c>
      <c r="G12" s="23">
        <v>0.29879347827746638</v>
      </c>
      <c r="H12" s="23">
        <v>0.34724834553602918</v>
      </c>
      <c r="I12" s="23">
        <v>0.32846462810900467</v>
      </c>
      <c r="J12" s="23">
        <v>0.30980557506180573</v>
      </c>
      <c r="K12" s="23">
        <v>0.33356338187008749</v>
      </c>
      <c r="L12" s="24">
        <f t="shared" si="1"/>
        <v>0.20763781157773042</v>
      </c>
      <c r="M12" s="25">
        <f t="shared" si="2"/>
        <v>5.7351939439098776E-2</v>
      </c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4">
      <c r="A13" s="1" t="s">
        <v>11</v>
      </c>
      <c r="B13" s="1">
        <v>6070</v>
      </c>
      <c r="C13" s="21">
        <f t="shared" si="0"/>
        <v>7.0975889244872664E-2</v>
      </c>
      <c r="D13" s="23">
        <v>0.20734991372597911</v>
      </c>
      <c r="E13" s="23">
        <v>0.21006844708530337</v>
      </c>
      <c r="F13" s="23">
        <v>0.2054968619390026</v>
      </c>
      <c r="G13" s="23">
        <v>0.22550794678717076</v>
      </c>
      <c r="H13" s="23">
        <v>0.27963956983807547</v>
      </c>
      <c r="I13" s="23">
        <v>0.27566525509672046</v>
      </c>
      <c r="J13" s="23">
        <v>0.23958011271469143</v>
      </c>
      <c r="K13" s="23">
        <v>0.26615525512529603</v>
      </c>
      <c r="L13" s="24">
        <f t="shared" si="1"/>
        <v>0.28360436878228201</v>
      </c>
      <c r="M13" s="25">
        <f t="shared" si="2"/>
        <v>5.8805341399316924E-2</v>
      </c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4">
      <c r="A14" s="1" t="s">
        <v>12</v>
      </c>
      <c r="B14" s="1">
        <v>1280</v>
      </c>
      <c r="C14" s="21">
        <f t="shared" si="0"/>
        <v>1.4966909099413016E-2</v>
      </c>
      <c r="D14" s="23">
        <v>0.18199872552303015</v>
      </c>
      <c r="E14" s="23">
        <v>0.16657558849333443</v>
      </c>
      <c r="F14" s="23">
        <v>0.18492472927887782</v>
      </c>
      <c r="G14" s="23">
        <v>0.19445310993237797</v>
      </c>
      <c r="H14" s="23">
        <v>0.22737515067807784</v>
      </c>
      <c r="I14" s="23">
        <v>0.24056614337911053</v>
      </c>
      <c r="J14" s="23">
        <v>0.19833420559516116</v>
      </c>
      <c r="K14" s="23">
        <v>0.20524278522849426</v>
      </c>
      <c r="L14" s="24">
        <f t="shared" si="1"/>
        <v>0.1277155081095489</v>
      </c>
      <c r="M14" s="25">
        <f t="shared" si="2"/>
        <v>2.3244059705464115E-2</v>
      </c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4">
      <c r="A15" s="1" t="s">
        <v>13</v>
      </c>
      <c r="B15" s="1">
        <v>2722</v>
      </c>
      <c r="C15" s="21">
        <f t="shared" si="0"/>
        <v>3.182806763172049E-2</v>
      </c>
      <c r="D15" s="23">
        <v>0.15344981476184014</v>
      </c>
      <c r="E15" s="23">
        <v>0.16489445052050905</v>
      </c>
      <c r="F15" s="23">
        <v>0.15050346898284597</v>
      </c>
      <c r="G15" s="23">
        <v>0.16217717645886726</v>
      </c>
      <c r="H15" s="23">
        <v>0.22775594694923618</v>
      </c>
      <c r="I15" s="23">
        <v>0.21406863203281162</v>
      </c>
      <c r="J15" s="23">
        <v>0.18208649234787688</v>
      </c>
      <c r="K15" s="23">
        <v>0.19681123384054436</v>
      </c>
      <c r="L15" s="24">
        <f t="shared" si="1"/>
        <v>0.28257720053949087</v>
      </c>
      <c r="M15" s="25">
        <f t="shared" si="2"/>
        <v>4.3361419078704222E-2</v>
      </c>
      <c r="O15"/>
      <c r="P15"/>
      <c r="Q15"/>
      <c r="R15"/>
      <c r="S15"/>
      <c r="T15"/>
      <c r="U15"/>
      <c r="V15"/>
      <c r="W15"/>
      <c r="X15"/>
      <c r="Y15"/>
      <c r="Z15"/>
    </row>
    <row r="16" spans="1:26" x14ac:dyDescent="0.4">
      <c r="A16" s="1" t="s">
        <v>14</v>
      </c>
      <c r="B16" s="1">
        <v>1374</v>
      </c>
      <c r="C16" s="21">
        <f t="shared" si="0"/>
        <v>1.6066041486401159E-2</v>
      </c>
      <c r="D16" s="23">
        <v>0.11451811475635848</v>
      </c>
      <c r="E16" s="23">
        <v>0.11576011540240935</v>
      </c>
      <c r="F16" s="23">
        <v>0.1099923819800354</v>
      </c>
      <c r="G16" s="23">
        <v>0.12544145410191476</v>
      </c>
      <c r="H16" s="23">
        <v>0.17687435238502097</v>
      </c>
      <c r="I16" s="23">
        <v>0.1774509912621946</v>
      </c>
      <c r="J16" s="23">
        <v>0.14513223779859025</v>
      </c>
      <c r="K16" s="23">
        <v>0.17419871395277237</v>
      </c>
      <c r="L16" s="24">
        <f t="shared" si="1"/>
        <v>0.52114549146557798</v>
      </c>
      <c r="M16" s="25">
        <f t="shared" si="2"/>
        <v>5.9680599196413886E-2</v>
      </c>
      <c r="O16"/>
      <c r="P16"/>
      <c r="Q16"/>
      <c r="R16"/>
      <c r="S16"/>
      <c r="T16"/>
      <c r="U16"/>
      <c r="V16"/>
      <c r="W16"/>
      <c r="X16"/>
      <c r="Y16"/>
      <c r="Z16"/>
    </row>
    <row r="17" spans="1:26" x14ac:dyDescent="0.4">
      <c r="A17" s="1" t="s">
        <v>15</v>
      </c>
      <c r="B17" s="1">
        <v>494</v>
      </c>
      <c r="C17" s="21">
        <f t="shared" si="0"/>
        <v>5.7762914805547108E-3</v>
      </c>
      <c r="D17" s="23">
        <v>0.11626258064882009</v>
      </c>
      <c r="E17" s="23">
        <v>0.11103555112291416</v>
      </c>
      <c r="F17" s="23">
        <v>0.10000048504051047</v>
      </c>
      <c r="G17" s="23">
        <v>9.9161437034046424E-2</v>
      </c>
      <c r="H17" s="23">
        <v>0.1311343181458075</v>
      </c>
      <c r="I17" s="23">
        <v>0.11987526540599766</v>
      </c>
      <c r="J17" s="23">
        <v>9.2821590788014649E-2</v>
      </c>
      <c r="K17" s="23">
        <v>0.1045664286391905</v>
      </c>
      <c r="L17" s="24">
        <f t="shared" si="1"/>
        <v>-0.10060117317504502</v>
      </c>
      <c r="M17" s="25">
        <f t="shared" si="2"/>
        <v>-1.169615200962959E-2</v>
      </c>
      <c r="O17"/>
      <c r="P17"/>
      <c r="Q17"/>
      <c r="R17"/>
      <c r="S17"/>
      <c r="T17"/>
      <c r="U17"/>
      <c r="V17"/>
      <c r="W17"/>
      <c r="X17"/>
      <c r="Y17"/>
      <c r="Z17"/>
    </row>
    <row r="18" spans="1:26" x14ac:dyDescent="0.4">
      <c r="A18" s="1" t="s">
        <v>16</v>
      </c>
      <c r="B18" s="1">
        <v>249</v>
      </c>
      <c r="C18" s="21">
        <f t="shared" si="0"/>
        <v>2.9115315357451884E-3</v>
      </c>
      <c r="D18" s="23">
        <v>0.12031463009403549</v>
      </c>
      <c r="E18" s="23">
        <v>0.13000216890885538</v>
      </c>
      <c r="F18" s="23">
        <v>0.12254471251950547</v>
      </c>
      <c r="G18" s="23">
        <v>0.10559717455742922</v>
      </c>
      <c r="H18" s="23">
        <v>0.14225973828350638</v>
      </c>
      <c r="I18" s="23">
        <v>0.13599073332693981</v>
      </c>
      <c r="J18" s="23">
        <v>9.7008162245511953E-2</v>
      </c>
      <c r="K18" s="23">
        <v>0.13149908917713912</v>
      </c>
      <c r="L18" s="24">
        <f t="shared" si="1"/>
        <v>9.2960092005121009E-2</v>
      </c>
      <c r="M18" s="25">
        <f t="shared" si="2"/>
        <v>1.1184459083103629E-2</v>
      </c>
      <c r="O18"/>
      <c r="P18"/>
      <c r="Q18"/>
      <c r="R18"/>
      <c r="S18"/>
      <c r="T18"/>
      <c r="U18"/>
      <c r="V18"/>
      <c r="W18"/>
      <c r="X18"/>
      <c r="Y18"/>
      <c r="Z18"/>
    </row>
    <row r="19" spans="1:26" x14ac:dyDescent="0.4">
      <c r="A19" s="1" t="s">
        <v>17</v>
      </c>
      <c r="B19" s="1">
        <v>173</v>
      </c>
      <c r="C19" s="21">
        <f t="shared" si="0"/>
        <v>2.0228713079675407E-3</v>
      </c>
      <c r="D19" s="23">
        <v>0.10029247976040058</v>
      </c>
      <c r="E19" s="23">
        <v>0.10201941799430396</v>
      </c>
      <c r="F19" s="23">
        <v>9.7181071936205288E-2</v>
      </c>
      <c r="G19" s="23">
        <v>9.8969016251183345E-2</v>
      </c>
      <c r="H19" s="23">
        <v>0.12715756099714232</v>
      </c>
      <c r="I19" s="23">
        <v>9.7327006829137183E-2</v>
      </c>
      <c r="J19" s="23">
        <v>9.5534586061297486E-2</v>
      </c>
      <c r="K19" s="23">
        <v>8.3907517075440655E-2</v>
      </c>
      <c r="L19" s="24">
        <f t="shared" si="1"/>
        <v>-0.16337179740797825</v>
      </c>
      <c r="M19" s="25">
        <f t="shared" si="2"/>
        <v>-1.6384962684959925E-2</v>
      </c>
      <c r="O19"/>
      <c r="P19"/>
      <c r="Q19"/>
      <c r="R19"/>
      <c r="S19"/>
      <c r="T19"/>
      <c r="U19"/>
      <c r="V19"/>
      <c r="W19"/>
      <c r="X19"/>
      <c r="Y19"/>
      <c r="Z19"/>
    </row>
    <row r="20" spans="1:26" x14ac:dyDescent="0.4">
      <c r="A20" s="1" t="s">
        <v>18</v>
      </c>
      <c r="B20" s="1">
        <v>333</v>
      </c>
      <c r="C20" s="21">
        <f t="shared" si="0"/>
        <v>3.8937349453941677E-3</v>
      </c>
      <c r="D20" s="23">
        <v>8.6102224483913331E-2</v>
      </c>
      <c r="E20" s="23">
        <v>8.0445574633654773E-2</v>
      </c>
      <c r="F20" s="23">
        <v>8.6939490600832475E-2</v>
      </c>
      <c r="G20" s="23">
        <v>0.10110638701758701</v>
      </c>
      <c r="H20" s="23">
        <v>0.11042150563060085</v>
      </c>
      <c r="I20" s="23">
        <v>8.6200067053977938E-2</v>
      </c>
      <c r="J20" s="23">
        <v>7.7313705989320011E-2</v>
      </c>
      <c r="K20" s="23">
        <v>8.9470148291866128E-2</v>
      </c>
      <c r="L20" s="24">
        <f t="shared" si="1"/>
        <v>3.9115409946023361E-2</v>
      </c>
      <c r="M20" s="25">
        <f t="shared" si="2"/>
        <v>3.3679238079527968E-3</v>
      </c>
      <c r="O20"/>
      <c r="P20"/>
      <c r="Q20"/>
      <c r="R20"/>
      <c r="S20"/>
      <c r="T20"/>
      <c r="U20"/>
      <c r="V20"/>
      <c r="W20"/>
      <c r="X20"/>
      <c r="Y20"/>
      <c r="Z20"/>
    </row>
    <row r="21" spans="1:26" x14ac:dyDescent="0.4">
      <c r="A21" s="1" t="s">
        <v>19</v>
      </c>
      <c r="B21" s="1">
        <v>164</v>
      </c>
      <c r="C21" s="21">
        <f t="shared" si="0"/>
        <v>1.9176352283622928E-3</v>
      </c>
      <c r="D21" s="23">
        <v>8.0392844874229097E-2</v>
      </c>
      <c r="E21" s="23">
        <v>8.8916455003744732E-2</v>
      </c>
      <c r="F21" s="23">
        <v>6.9208840132287619E-2</v>
      </c>
      <c r="G21" s="23">
        <v>5.3863650403903354E-2</v>
      </c>
      <c r="H21" s="23">
        <v>6.787905391583976E-2</v>
      </c>
      <c r="I21" s="23">
        <v>4.8251353690625387E-2</v>
      </c>
      <c r="J21" s="23">
        <v>4.3618643354431136E-2</v>
      </c>
      <c r="K21" s="23">
        <v>3.7753520643518793E-2</v>
      </c>
      <c r="L21" s="24">
        <f t="shared" si="1"/>
        <v>-0.53038705493526894</v>
      </c>
      <c r="M21" s="25">
        <f t="shared" si="2"/>
        <v>-4.2639324230710304E-2</v>
      </c>
      <c r="O21"/>
      <c r="P21"/>
      <c r="Q21"/>
      <c r="R21"/>
      <c r="S21"/>
      <c r="T21"/>
      <c r="U21"/>
      <c r="V21"/>
      <c r="W21"/>
      <c r="X21"/>
      <c r="Y21"/>
      <c r="Z21"/>
    </row>
    <row r="22" spans="1:26" x14ac:dyDescent="0.4">
      <c r="A22" s="1" t="s">
        <v>20</v>
      </c>
      <c r="B22" s="1">
        <v>52</v>
      </c>
      <c r="C22" s="21">
        <f t="shared" si="0"/>
        <v>6.0803068216365376E-4</v>
      </c>
      <c r="D22" s="23">
        <v>8.4358685688841861E-2</v>
      </c>
      <c r="E22" s="23">
        <v>7.5260872169800874E-2</v>
      </c>
      <c r="F22" s="23">
        <v>7.008370416159318E-2</v>
      </c>
      <c r="G22" s="23">
        <v>0.10311310545363342</v>
      </c>
      <c r="H22" s="23">
        <v>9.7595576247669083E-2</v>
      </c>
      <c r="I22" s="23">
        <v>0.10373107529947903</v>
      </c>
      <c r="J22" s="23">
        <v>8.5514256460784283E-2</v>
      </c>
      <c r="K22" s="23">
        <v>0.13710275080152151</v>
      </c>
      <c r="L22" s="24">
        <f t="shared" si="1"/>
        <v>0.62523573811032152</v>
      </c>
      <c r="M22" s="25">
        <f t="shared" si="2"/>
        <v>5.274406511267965E-2</v>
      </c>
      <c r="O22"/>
      <c r="P22"/>
      <c r="Q22"/>
      <c r="R22"/>
      <c r="S22"/>
      <c r="T22"/>
      <c r="U22"/>
      <c r="V22"/>
      <c r="W22"/>
      <c r="X22"/>
      <c r="Y22"/>
      <c r="Z22"/>
    </row>
    <row r="23" spans="1:26" x14ac:dyDescent="0.4">
      <c r="A23" s="1" t="s">
        <v>21</v>
      </c>
      <c r="B23" s="1">
        <v>15</v>
      </c>
      <c r="C23" s="21">
        <f t="shared" si="0"/>
        <v>1.753934660087463E-4</v>
      </c>
      <c r="D23" s="23">
        <v>7.6146555342321315E-2</v>
      </c>
      <c r="E23" s="23">
        <v>6.0950143470280826E-2</v>
      </c>
      <c r="F23" s="23">
        <v>8.8680257703928581E-2</v>
      </c>
      <c r="G23" s="23">
        <v>6.9577975983628707E-2</v>
      </c>
      <c r="H23" s="23">
        <v>3.7549265701340373E-2</v>
      </c>
      <c r="I23" s="23">
        <v>5.3816836598609238E-2</v>
      </c>
      <c r="J23" s="23">
        <v>8.5956578509478507E-2</v>
      </c>
      <c r="K23" s="23">
        <v>7.3702139897021499E-2</v>
      </c>
      <c r="L23" s="24">
        <f t="shared" si="1"/>
        <v>-3.2101457962356972E-2</v>
      </c>
      <c r="M23" s="25">
        <f t="shared" si="2"/>
        <v>-2.4444154452998162E-3</v>
      </c>
      <c r="O23"/>
      <c r="P23"/>
      <c r="Q23"/>
      <c r="R23"/>
      <c r="S23"/>
      <c r="T23"/>
      <c r="U23"/>
      <c r="V23"/>
      <c r="W23"/>
      <c r="X23"/>
      <c r="Y23"/>
      <c r="Z23"/>
    </row>
    <row r="24" spans="1:26" x14ac:dyDescent="0.4">
      <c r="A24" s="1" t="s">
        <v>22</v>
      </c>
      <c r="B24" s="1">
        <v>6</v>
      </c>
      <c r="C24" s="21">
        <f t="shared" si="0"/>
        <v>7.0157386403498512E-5</v>
      </c>
      <c r="D24" s="23">
        <v>6.0058354581870421E-2</v>
      </c>
      <c r="E24" s="23">
        <v>5.2602800533199198E-2</v>
      </c>
      <c r="F24" s="23">
        <v>2.4955797169575345E-2</v>
      </c>
      <c r="G24" s="23">
        <v>5.7654078997333422E-2</v>
      </c>
      <c r="H24" s="23">
        <v>8.2458676576587536E-2</v>
      </c>
      <c r="I24" s="23">
        <v>8.2641297337409502E-3</v>
      </c>
      <c r="J24" s="23">
        <v>3.6110953947944682E-2</v>
      </c>
      <c r="K24" s="23">
        <v>7.1024555989091867E-2</v>
      </c>
      <c r="L24" s="24">
        <f t="shared" si="1"/>
        <v>0.18259243836380046</v>
      </c>
      <c r="M24" s="25">
        <f t="shared" si="2"/>
        <v>1.0966201407221446E-2</v>
      </c>
      <c r="O24"/>
      <c r="P24"/>
      <c r="Q24"/>
      <c r="R24"/>
      <c r="S24"/>
      <c r="T24"/>
      <c r="U24"/>
      <c r="V24"/>
      <c r="W24"/>
      <c r="X24"/>
      <c r="Y24"/>
      <c r="Z24"/>
    </row>
    <row r="25" spans="1:26" x14ac:dyDescent="0.4">
      <c r="A25" s="1" t="s">
        <v>23</v>
      </c>
      <c r="B25" s="1">
        <v>5</v>
      </c>
      <c r="C25" s="21">
        <f t="shared" si="0"/>
        <v>5.8464488669582096E-5</v>
      </c>
      <c r="D25" s="25">
        <v>2.7817106687765469E-3</v>
      </c>
      <c r="E25" s="23">
        <v>7.3249464932789912E-3</v>
      </c>
      <c r="F25" s="23">
        <v>4.1135368885151912E-3</v>
      </c>
      <c r="G25" s="23">
        <v>2.0767663893851633E-3</v>
      </c>
      <c r="H25" s="23">
        <v>4.9669794710537531E-3</v>
      </c>
      <c r="I25" s="23">
        <v>2.8548839062530508E-3</v>
      </c>
      <c r="J25" s="25">
        <v>9.2403055115209166E-3</v>
      </c>
      <c r="K25" s="25">
        <v>1.9217984006760159E-2</v>
      </c>
      <c r="L25" s="24">
        <f t="shared" si="1"/>
        <v>5.9086926338074619</v>
      </c>
      <c r="M25" s="25">
        <f t="shared" si="2"/>
        <v>1.6436273337983611E-2</v>
      </c>
      <c r="O25"/>
      <c r="P25"/>
      <c r="Q25"/>
      <c r="R25"/>
      <c r="S25"/>
      <c r="T25"/>
      <c r="U25"/>
      <c r="V25"/>
      <c r="W25"/>
      <c r="X25"/>
      <c r="Y25"/>
      <c r="Z25"/>
    </row>
    <row r="26" spans="1:26" x14ac:dyDescent="0.4">
      <c r="A26" s="1" t="s">
        <v>24</v>
      </c>
      <c r="B26" s="1">
        <v>5</v>
      </c>
      <c r="C26" s="21">
        <f t="shared" si="0"/>
        <v>5.8464488669582096E-5</v>
      </c>
      <c r="D26" s="23">
        <v>0.21595274224677713</v>
      </c>
      <c r="E26" s="23">
        <v>0.15740024525988114</v>
      </c>
      <c r="F26" s="23">
        <v>0.11953939553913158</v>
      </c>
      <c r="G26" s="23">
        <v>0.11310551083193088</v>
      </c>
      <c r="H26" s="23">
        <v>0.11415279956103612</v>
      </c>
      <c r="I26" s="23">
        <v>7.4584413518587411E-2</v>
      </c>
      <c r="J26" s="23">
        <v>0.10298809129770348</v>
      </c>
      <c r="K26" s="23">
        <v>0.11072816182221686</v>
      </c>
      <c r="L26" s="24">
        <f t="shared" si="1"/>
        <v>-0.48725744035385432</v>
      </c>
      <c r="M26" s="25">
        <f t="shared" si="2"/>
        <v>-0.10522458042456027</v>
      </c>
    </row>
    <row r="27" spans="1:26" x14ac:dyDescent="0.4">
      <c r="A27" s="1" t="s">
        <v>25</v>
      </c>
      <c r="B27" s="1">
        <v>3</v>
      </c>
      <c r="C27" s="21">
        <f t="shared" si="0"/>
        <v>3.5078693201749256E-5</v>
      </c>
      <c r="D27" s="23">
        <v>0.18696842845865502</v>
      </c>
      <c r="E27" s="23">
        <v>0.17761720134720402</v>
      </c>
      <c r="F27" s="23">
        <v>9.1072747919780941E-2</v>
      </c>
      <c r="G27" s="23">
        <v>0.28796929165181362</v>
      </c>
      <c r="H27" s="23">
        <v>0.29841774696922924</v>
      </c>
      <c r="I27" s="23">
        <v>0.12385998944868974</v>
      </c>
      <c r="J27" s="23">
        <v>8.8799580384938542E-2</v>
      </c>
      <c r="K27" s="23">
        <v>6.7586913810753671E-2</v>
      </c>
      <c r="L27" s="24">
        <f t="shared" si="1"/>
        <v>-0.63851162269516859</v>
      </c>
      <c r="M27" s="25">
        <f t="shared" si="2"/>
        <v>-0.11938151464790135</v>
      </c>
    </row>
    <row r="28" spans="1:26" x14ac:dyDescent="0.4">
      <c r="C28" s="1" t="s">
        <v>26</v>
      </c>
      <c r="D28" s="1">
        <v>0.5</v>
      </c>
      <c r="E28" s="1">
        <v>0.5</v>
      </c>
      <c r="F28" s="1">
        <v>0.5</v>
      </c>
      <c r="G28" s="1">
        <v>0.5</v>
      </c>
      <c r="H28" s="1">
        <v>0.5</v>
      </c>
      <c r="I28" s="1">
        <v>0.5</v>
      </c>
      <c r="J28" s="1">
        <v>0.5</v>
      </c>
      <c r="K28" s="1">
        <v>0.5</v>
      </c>
    </row>
    <row r="29" spans="1:26" x14ac:dyDescent="0.4">
      <c r="C29" s="1" t="s">
        <v>26</v>
      </c>
      <c r="D29" s="26">
        <v>0.2</v>
      </c>
      <c r="E29" s="26">
        <v>0.2</v>
      </c>
      <c r="F29" s="26">
        <v>0.2</v>
      </c>
      <c r="G29" s="26">
        <v>0.2</v>
      </c>
      <c r="H29" s="26">
        <v>0.2</v>
      </c>
      <c r="I29" s="26">
        <v>0.2</v>
      </c>
      <c r="J29" s="26">
        <v>0.2</v>
      </c>
      <c r="K29" s="26">
        <v>0.2</v>
      </c>
    </row>
    <row r="30" spans="1:26" x14ac:dyDescent="0.4">
      <c r="A30" s="5"/>
    </row>
    <row r="31" spans="1:26" x14ac:dyDescent="0.4">
      <c r="A31" s="1" t="s">
        <v>1</v>
      </c>
      <c r="B31" s="1" t="s">
        <v>29</v>
      </c>
    </row>
    <row r="32" spans="1:26" x14ac:dyDescent="0.4">
      <c r="A32" s="1" t="s">
        <v>0</v>
      </c>
    </row>
    <row r="33" spans="1:1" x14ac:dyDescent="0.4">
      <c r="A33" s="5"/>
    </row>
    <row r="34" spans="1:1" x14ac:dyDescent="0.4">
      <c r="A34" s="5"/>
    </row>
    <row r="35" spans="1:1" x14ac:dyDescent="0.4">
      <c r="A35" s="5"/>
    </row>
    <row r="36" spans="1:1" x14ac:dyDescent="0.4">
      <c r="A36" s="5"/>
    </row>
    <row r="37" spans="1:1" x14ac:dyDescent="0.4">
      <c r="A37" s="5"/>
    </row>
    <row r="38" spans="1:1" x14ac:dyDescent="0.4">
      <c r="A38" s="5"/>
    </row>
    <row r="39" spans="1:1" x14ac:dyDescent="0.4">
      <c r="A39" s="5"/>
    </row>
    <row r="40" spans="1:1" x14ac:dyDescent="0.4">
      <c r="A40" s="5"/>
    </row>
    <row r="41" spans="1:1" x14ac:dyDescent="0.4">
      <c r="A41" s="5"/>
    </row>
    <row r="42" spans="1:1" x14ac:dyDescent="0.4">
      <c r="A42" s="5"/>
    </row>
    <row r="43" spans="1:1" x14ac:dyDescent="0.4">
      <c r="A43" s="5"/>
    </row>
    <row r="44" spans="1:1" x14ac:dyDescent="0.4">
      <c r="A44" s="5"/>
    </row>
    <row r="45" spans="1:1" x14ac:dyDescent="0.4">
      <c r="A45" s="5"/>
    </row>
    <row r="46" spans="1:1" x14ac:dyDescent="0.4">
      <c r="A46" s="5"/>
    </row>
    <row r="47" spans="1:1" x14ac:dyDescent="0.4">
      <c r="A47" s="5"/>
    </row>
    <row r="48" spans="1:1" x14ac:dyDescent="0.4">
      <c r="A48" s="5"/>
    </row>
    <row r="49" spans="1:1" x14ac:dyDescent="0.4">
      <c r="A49" s="5"/>
    </row>
    <row r="50" spans="1:1" x14ac:dyDescent="0.4">
      <c r="A50" s="5"/>
    </row>
    <row r="51" spans="1:1" x14ac:dyDescent="0.4">
      <c r="A51" s="5"/>
    </row>
    <row r="52" spans="1:1" x14ac:dyDescent="0.4">
      <c r="A52" s="5"/>
    </row>
    <row r="53" spans="1:1" x14ac:dyDescent="0.4">
      <c r="A53" s="5"/>
    </row>
    <row r="54" spans="1:1" x14ac:dyDescent="0.4">
      <c r="A54" s="5"/>
    </row>
    <row r="55" spans="1:1" x14ac:dyDescent="0.4">
      <c r="A55" s="5"/>
    </row>
    <row r="56" spans="1:1" x14ac:dyDescent="0.4">
      <c r="A56" s="5"/>
    </row>
    <row r="57" spans="1:1" x14ac:dyDescent="0.4">
      <c r="A57" s="5"/>
    </row>
    <row r="58" spans="1:1" x14ac:dyDescent="0.4">
      <c r="A58" s="5"/>
    </row>
    <row r="59" spans="1:1" x14ac:dyDescent="0.4">
      <c r="A59" s="5"/>
    </row>
    <row r="60" spans="1:1" x14ac:dyDescent="0.4">
      <c r="A60" s="5"/>
    </row>
    <row r="61" spans="1:1" x14ac:dyDescent="0.4">
      <c r="A61" s="5"/>
    </row>
    <row r="62" spans="1:1" x14ac:dyDescent="0.4">
      <c r="A62" s="5"/>
    </row>
    <row r="63" spans="1:1" x14ac:dyDescent="0.4">
      <c r="A63" s="5"/>
    </row>
    <row r="64" spans="1:1" x14ac:dyDescent="0.4">
      <c r="A64" s="5"/>
    </row>
  </sheetData>
  <mergeCells count="2">
    <mergeCell ref="D4:J4"/>
    <mergeCell ref="D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D466-D887-4247-B21D-19871BE76027}">
  <dimension ref="A1:K39"/>
  <sheetViews>
    <sheetView workbookViewId="0">
      <selection activeCell="B8" sqref="B8"/>
    </sheetView>
  </sheetViews>
  <sheetFormatPr defaultRowHeight="15" x14ac:dyDescent="0.25"/>
  <cols>
    <col min="1" max="1" width="15.85546875" customWidth="1"/>
    <col min="2" max="2" width="22" customWidth="1"/>
    <col min="3" max="3" width="18.85546875" customWidth="1"/>
  </cols>
  <sheetData>
    <row r="1" spans="1:11" ht="18.75" x14ac:dyDescent="0.25">
      <c r="A1" s="3" t="s">
        <v>30</v>
      </c>
    </row>
    <row r="3" spans="1:11" ht="18.75" x14ac:dyDescent="0.4">
      <c r="A3" s="4" t="s">
        <v>31</v>
      </c>
    </row>
    <row r="4" spans="1:11" ht="18.75" x14ac:dyDescent="0.4">
      <c r="A4" s="8"/>
      <c r="B4" s="9"/>
      <c r="C4" s="9"/>
      <c r="D4" s="9"/>
      <c r="E4" s="9"/>
      <c r="F4" s="9"/>
      <c r="G4" s="9"/>
      <c r="H4" s="9"/>
      <c r="I4" s="9"/>
      <c r="J4" s="9"/>
    </row>
    <row r="5" spans="1:11" ht="18.75" customHeight="1" x14ac:dyDescent="0.4">
      <c r="A5" s="9"/>
      <c r="B5" s="18" t="s">
        <v>61</v>
      </c>
      <c r="C5" s="18"/>
      <c r="D5" s="9"/>
      <c r="E5" s="9"/>
      <c r="F5" s="9"/>
      <c r="G5" s="9"/>
      <c r="H5" s="9"/>
      <c r="I5" s="9"/>
      <c r="J5" s="9"/>
    </row>
    <row r="6" spans="1:11" ht="18.75" customHeight="1" x14ac:dyDescent="0.4">
      <c r="A6" s="10" t="s">
        <v>32</v>
      </c>
      <c r="B6" s="10">
        <v>2013</v>
      </c>
      <c r="C6" s="10">
        <v>2023</v>
      </c>
      <c r="D6" s="17"/>
      <c r="E6" s="17"/>
      <c r="F6" s="17"/>
      <c r="G6" s="17"/>
      <c r="H6" s="17"/>
      <c r="I6" s="17"/>
      <c r="J6" s="17"/>
      <c r="K6" s="6"/>
    </row>
    <row r="7" spans="1:11" ht="18.75" customHeight="1" x14ac:dyDescent="0.4">
      <c r="A7" s="10" t="s">
        <v>33</v>
      </c>
      <c r="B7" s="15">
        <v>1.6000000000000001E-3</v>
      </c>
      <c r="C7" s="15">
        <v>2.8000000000000004E-3</v>
      </c>
      <c r="D7" s="10"/>
      <c r="E7" s="10"/>
      <c r="F7" s="15"/>
      <c r="G7" s="15"/>
      <c r="H7" s="10"/>
      <c r="I7" s="10"/>
      <c r="J7" s="10"/>
      <c r="K7" s="6"/>
    </row>
    <row r="8" spans="1:11" ht="18.75" customHeight="1" x14ac:dyDescent="0.4">
      <c r="A8" s="10" t="s">
        <v>34</v>
      </c>
      <c r="B8" s="15">
        <v>3.0999999999999999E-3</v>
      </c>
      <c r="C8" s="15">
        <v>3.7000000000000002E-3</v>
      </c>
      <c r="D8" s="10"/>
      <c r="E8" s="10"/>
      <c r="F8" s="15"/>
      <c r="G8" s="15"/>
      <c r="H8" s="10"/>
      <c r="I8" s="10"/>
      <c r="J8" s="10"/>
      <c r="K8" s="6"/>
    </row>
    <row r="9" spans="1:11" ht="18.75" customHeight="1" x14ac:dyDescent="0.4">
      <c r="A9" s="10" t="s">
        <v>35</v>
      </c>
      <c r="B9" s="15">
        <v>5.1000000000000004E-3</v>
      </c>
      <c r="C9" s="15">
        <v>4.0000000000000001E-3</v>
      </c>
      <c r="D9" s="10"/>
      <c r="E9" s="10"/>
      <c r="F9" s="15"/>
      <c r="G9" s="15"/>
      <c r="H9" s="10"/>
      <c r="I9" s="10"/>
      <c r="J9" s="10"/>
      <c r="K9" s="6"/>
    </row>
    <row r="10" spans="1:11" ht="18.75" customHeight="1" x14ac:dyDescent="0.4">
      <c r="A10" s="10" t="s">
        <v>36</v>
      </c>
      <c r="B10" s="15">
        <v>3.4000000000000002E-3</v>
      </c>
      <c r="C10" s="15">
        <v>4.4000000000000003E-3</v>
      </c>
      <c r="D10" s="10"/>
      <c r="E10" s="10"/>
      <c r="F10" s="15"/>
      <c r="G10" s="15"/>
      <c r="H10" s="10"/>
      <c r="I10" s="10"/>
      <c r="J10" s="10"/>
      <c r="K10" s="6"/>
    </row>
    <row r="11" spans="1:11" ht="18.75" customHeight="1" x14ac:dyDescent="0.4">
      <c r="A11" s="10" t="s">
        <v>37</v>
      </c>
      <c r="B11" s="15">
        <v>4.0999999999999995E-3</v>
      </c>
      <c r="C11" s="15">
        <v>4.5999999999999999E-3</v>
      </c>
      <c r="D11" s="10"/>
      <c r="E11" s="10"/>
      <c r="F11" s="15"/>
      <c r="G11" s="15"/>
      <c r="H11" s="10"/>
      <c r="I11" s="10"/>
      <c r="J11" s="10"/>
      <c r="K11" s="6"/>
    </row>
    <row r="12" spans="1:11" ht="18.75" customHeight="1" x14ac:dyDescent="0.4">
      <c r="A12" s="11" t="s">
        <v>38</v>
      </c>
      <c r="B12" s="15">
        <v>3.0000000000000001E-3</v>
      </c>
      <c r="C12" s="15">
        <v>5.1999999999999998E-3</v>
      </c>
      <c r="D12" s="10"/>
      <c r="E12" s="10"/>
      <c r="F12" s="15"/>
      <c r="G12" s="15"/>
      <c r="H12" s="10"/>
      <c r="I12" s="10"/>
      <c r="J12" s="10"/>
      <c r="K12" s="6"/>
    </row>
    <row r="13" spans="1:11" ht="18.75" customHeight="1" x14ac:dyDescent="0.4">
      <c r="A13" s="11" t="s">
        <v>39</v>
      </c>
      <c r="B13" s="15">
        <v>5.1999999999999998E-3</v>
      </c>
      <c r="C13" s="15">
        <v>5.5000000000000005E-3</v>
      </c>
      <c r="D13" s="10"/>
      <c r="E13" s="10"/>
      <c r="F13" s="15"/>
      <c r="G13" s="15"/>
      <c r="H13" s="10"/>
      <c r="I13" s="10"/>
      <c r="J13" s="10"/>
      <c r="K13" s="6"/>
    </row>
    <row r="14" spans="1:11" ht="18.75" customHeight="1" x14ac:dyDescent="0.4">
      <c r="A14" s="12" t="s">
        <v>40</v>
      </c>
      <c r="B14" s="15">
        <v>3.0999999999999999E-3</v>
      </c>
      <c r="C14" s="15">
        <v>5.5000000000000005E-3</v>
      </c>
      <c r="D14" s="10"/>
      <c r="E14" s="10"/>
      <c r="F14" s="15"/>
      <c r="G14" s="15"/>
      <c r="H14" s="10"/>
      <c r="I14" s="10"/>
      <c r="J14" s="10"/>
      <c r="K14" s="6"/>
    </row>
    <row r="15" spans="1:11" ht="18.75" customHeight="1" x14ac:dyDescent="0.4">
      <c r="A15" s="10" t="s">
        <v>41</v>
      </c>
      <c r="B15" s="15">
        <v>6.7000000000000002E-3</v>
      </c>
      <c r="C15" s="15">
        <v>5.5000000000000005E-3</v>
      </c>
      <c r="D15" s="10"/>
      <c r="E15" s="10"/>
      <c r="F15" s="15"/>
      <c r="G15" s="15"/>
      <c r="H15" s="10"/>
      <c r="I15" s="10"/>
      <c r="J15" s="10"/>
      <c r="K15" s="6"/>
    </row>
    <row r="16" spans="1:11" ht="18.75" customHeight="1" x14ac:dyDescent="0.4">
      <c r="A16" s="10" t="s">
        <v>42</v>
      </c>
      <c r="B16" s="15">
        <v>5.5000000000000005E-3</v>
      </c>
      <c r="C16" s="15">
        <v>5.6000000000000008E-3</v>
      </c>
      <c r="D16" s="10"/>
      <c r="E16" s="10"/>
      <c r="F16" s="15"/>
      <c r="G16" s="15"/>
      <c r="H16" s="10"/>
      <c r="I16" s="10"/>
      <c r="J16" s="10"/>
      <c r="K16" s="6"/>
    </row>
    <row r="17" spans="1:11" ht="18.75" customHeight="1" x14ac:dyDescent="0.4">
      <c r="A17" s="10" t="s">
        <v>43</v>
      </c>
      <c r="B17" s="15">
        <v>5.1000000000000004E-3</v>
      </c>
      <c r="C17" s="15">
        <v>5.7999999999999996E-3</v>
      </c>
      <c r="D17" s="10"/>
      <c r="E17" s="10"/>
      <c r="F17" s="15"/>
      <c r="G17" s="15"/>
      <c r="H17" s="10"/>
      <c r="I17" s="10"/>
      <c r="J17" s="10"/>
      <c r="K17" s="6"/>
    </row>
    <row r="18" spans="1:11" ht="18.75" customHeight="1" x14ac:dyDescent="0.4">
      <c r="A18" s="10" t="s">
        <v>44</v>
      </c>
      <c r="B18" s="15">
        <v>2.8000000000000004E-3</v>
      </c>
      <c r="C18" s="15">
        <v>6.1999999999999998E-3</v>
      </c>
      <c r="D18" s="10"/>
      <c r="E18" s="10"/>
      <c r="F18" s="15"/>
      <c r="G18" s="15"/>
      <c r="H18" s="10"/>
      <c r="I18" s="10"/>
      <c r="J18" s="10"/>
      <c r="K18" s="6"/>
    </row>
    <row r="19" spans="1:11" ht="18.75" customHeight="1" x14ac:dyDescent="0.4">
      <c r="A19" s="10" t="s">
        <v>45</v>
      </c>
      <c r="B19" s="15">
        <v>4.5999999999999999E-3</v>
      </c>
      <c r="C19" s="15">
        <v>6.5000000000000006E-3</v>
      </c>
      <c r="D19" s="10"/>
      <c r="E19" s="10"/>
      <c r="F19" s="15"/>
      <c r="G19" s="15"/>
      <c r="H19" s="10"/>
      <c r="I19" s="10"/>
      <c r="J19" s="10"/>
      <c r="K19" s="6"/>
    </row>
    <row r="20" spans="1:11" ht="18.75" customHeight="1" x14ac:dyDescent="0.4">
      <c r="A20" s="10" t="s">
        <v>46</v>
      </c>
      <c r="B20" s="15">
        <v>5.3E-3</v>
      </c>
      <c r="C20" s="15">
        <v>6.8000000000000005E-3</v>
      </c>
      <c r="D20" s="10"/>
      <c r="E20" s="10"/>
      <c r="F20" s="15"/>
      <c r="G20" s="15"/>
      <c r="H20" s="10"/>
      <c r="I20" s="10"/>
      <c r="J20" s="10"/>
      <c r="K20" s="6"/>
    </row>
    <row r="21" spans="1:11" ht="18.75" customHeight="1" x14ac:dyDescent="0.4">
      <c r="A21" s="10" t="s">
        <v>47</v>
      </c>
      <c r="B21" s="15">
        <v>4.6999999999999993E-3</v>
      </c>
      <c r="C21" s="15">
        <v>6.8999999999999999E-3</v>
      </c>
      <c r="D21" s="10"/>
      <c r="E21" s="10"/>
      <c r="F21" s="15"/>
      <c r="G21" s="15"/>
      <c r="H21" s="10"/>
      <c r="I21" s="10"/>
      <c r="J21" s="10"/>
      <c r="K21" s="6"/>
    </row>
    <row r="22" spans="1:11" ht="18.75" customHeight="1" x14ac:dyDescent="0.4">
      <c r="A22" s="10" t="s">
        <v>48</v>
      </c>
      <c r="B22" s="15">
        <v>4.5000000000000005E-3</v>
      </c>
      <c r="C22" s="15">
        <v>7.0999999999999995E-3</v>
      </c>
      <c r="D22" s="10"/>
      <c r="E22" s="10"/>
      <c r="F22" s="15"/>
      <c r="G22" s="15"/>
      <c r="H22" s="10"/>
      <c r="I22" s="10"/>
      <c r="J22" s="10"/>
      <c r="K22" s="6"/>
    </row>
    <row r="23" spans="1:11" ht="18.75" customHeight="1" x14ac:dyDescent="0.4">
      <c r="A23" s="10" t="s">
        <v>49</v>
      </c>
      <c r="B23" s="15">
        <v>6.3E-3</v>
      </c>
      <c r="C23" s="15">
        <v>7.3000000000000001E-3</v>
      </c>
      <c r="D23" s="10"/>
      <c r="E23" s="10"/>
      <c r="F23" s="15"/>
      <c r="G23" s="15"/>
      <c r="H23" s="10"/>
      <c r="I23" s="10"/>
      <c r="J23" s="10"/>
      <c r="K23" s="6"/>
    </row>
    <row r="24" spans="1:11" ht="18.75" customHeight="1" x14ac:dyDescent="0.4">
      <c r="A24" s="10" t="s">
        <v>50</v>
      </c>
      <c r="B24" s="15">
        <v>6.0999999999999995E-3</v>
      </c>
      <c r="C24" s="15">
        <v>7.4999999999999997E-3</v>
      </c>
      <c r="D24" s="10"/>
      <c r="E24" s="10"/>
      <c r="F24" s="15"/>
      <c r="G24" s="15"/>
      <c r="H24" s="10"/>
      <c r="I24" s="10"/>
      <c r="J24" s="10"/>
      <c r="K24" s="6"/>
    </row>
    <row r="25" spans="1:11" ht="18.75" customHeight="1" x14ac:dyDescent="0.4">
      <c r="A25" s="10" t="s">
        <v>51</v>
      </c>
      <c r="B25" s="15">
        <v>6.3E-3</v>
      </c>
      <c r="C25" s="15">
        <v>7.9000000000000008E-3</v>
      </c>
      <c r="D25" s="10"/>
      <c r="E25" s="10"/>
      <c r="F25" s="15"/>
      <c r="G25" s="15"/>
      <c r="H25" s="10"/>
      <c r="I25" s="10"/>
      <c r="J25" s="10"/>
      <c r="K25" s="6"/>
    </row>
    <row r="26" spans="1:11" ht="18.75" customHeight="1" x14ac:dyDescent="0.4">
      <c r="A26" s="10" t="s">
        <v>52</v>
      </c>
      <c r="B26" s="15">
        <v>6.4000000000000003E-3</v>
      </c>
      <c r="C26" s="15">
        <v>9.0000000000000011E-3</v>
      </c>
      <c r="D26" s="10"/>
      <c r="E26" s="10"/>
      <c r="F26" s="15"/>
      <c r="G26" s="15"/>
      <c r="H26" s="10"/>
      <c r="I26" s="10"/>
      <c r="J26" s="10"/>
      <c r="K26" s="6"/>
    </row>
    <row r="27" spans="1:11" ht="18.75" customHeight="1" x14ac:dyDescent="0.4">
      <c r="A27" s="10" t="s">
        <v>53</v>
      </c>
      <c r="B27" s="15">
        <v>8.199999999999999E-3</v>
      </c>
      <c r="C27" s="15">
        <v>9.7000000000000003E-3</v>
      </c>
      <c r="D27" s="10"/>
      <c r="E27" s="10"/>
      <c r="F27" s="15"/>
      <c r="G27" s="15"/>
      <c r="H27" s="10"/>
      <c r="I27" s="10"/>
      <c r="J27" s="10"/>
      <c r="K27" s="6"/>
    </row>
    <row r="28" spans="1:11" ht="18.75" customHeight="1" x14ac:dyDescent="0.4">
      <c r="A28" s="10" t="s">
        <v>54</v>
      </c>
      <c r="B28" s="15">
        <v>0.01</v>
      </c>
      <c r="C28" s="15">
        <v>9.8999999999999991E-3</v>
      </c>
      <c r="D28" s="10"/>
      <c r="E28" s="10"/>
      <c r="F28" s="15"/>
      <c r="G28" s="15"/>
      <c r="H28" s="10"/>
      <c r="I28" s="10"/>
      <c r="J28" s="10"/>
      <c r="K28" s="6"/>
    </row>
    <row r="29" spans="1:11" ht="18.75" x14ac:dyDescent="0.4">
      <c r="A29" s="10" t="s">
        <v>55</v>
      </c>
      <c r="B29" s="15">
        <v>7.8000000000000005E-3</v>
      </c>
      <c r="C29" s="15">
        <v>9.8999999999999991E-3</v>
      </c>
      <c r="D29" s="10"/>
      <c r="E29" s="10"/>
      <c r="F29" s="15"/>
      <c r="G29" s="15"/>
      <c r="H29" s="10"/>
      <c r="I29" s="10"/>
      <c r="J29" s="10"/>
      <c r="K29" s="6"/>
    </row>
    <row r="30" spans="1:11" ht="18.75" x14ac:dyDescent="0.4">
      <c r="A30" s="10" t="s">
        <v>56</v>
      </c>
      <c r="B30" s="15">
        <v>8.3000000000000001E-3</v>
      </c>
      <c r="C30" s="15">
        <v>1.01E-2</v>
      </c>
      <c r="D30" s="10"/>
      <c r="E30" s="10"/>
      <c r="F30" s="15"/>
      <c r="G30" s="15"/>
      <c r="H30" s="10"/>
      <c r="I30" s="10"/>
      <c r="J30" s="10"/>
      <c r="K30" s="6"/>
    </row>
    <row r="31" spans="1:11" ht="18.75" x14ac:dyDescent="0.4">
      <c r="A31" s="9" t="s">
        <v>57</v>
      </c>
      <c r="B31" s="15">
        <v>1.0500000000000001E-2</v>
      </c>
      <c r="C31" s="15">
        <v>1.1399999999999999E-2</v>
      </c>
      <c r="D31" s="9"/>
      <c r="E31" s="9"/>
      <c r="F31" s="15"/>
      <c r="G31" s="15"/>
      <c r="H31" s="9"/>
      <c r="I31" s="9"/>
      <c r="J31" s="9"/>
    </row>
    <row r="32" spans="1:11" ht="18.75" x14ac:dyDescent="0.4">
      <c r="A32" s="9" t="s">
        <v>58</v>
      </c>
      <c r="B32" s="15">
        <v>9.5999999999999992E-3</v>
      </c>
      <c r="C32" s="15">
        <v>1.1599999999999999E-2</v>
      </c>
      <c r="D32" s="9"/>
      <c r="E32" s="9"/>
      <c r="F32" s="15"/>
      <c r="G32" s="15"/>
      <c r="H32" s="9"/>
      <c r="I32" s="9"/>
      <c r="J32" s="9"/>
    </row>
    <row r="33" spans="1:10" ht="18.75" x14ac:dyDescent="0.4">
      <c r="A33" s="9" t="s">
        <v>59</v>
      </c>
      <c r="B33" s="15">
        <v>8.8999999999999999E-3</v>
      </c>
      <c r="C33" s="15">
        <v>1.2500000000000001E-2</v>
      </c>
      <c r="D33" s="9"/>
      <c r="E33" s="9"/>
      <c r="F33" s="15"/>
      <c r="G33" s="15"/>
      <c r="H33" s="9"/>
      <c r="I33" s="9"/>
      <c r="J33" s="9"/>
    </row>
    <row r="34" spans="1:10" ht="18.75" x14ac:dyDescent="0.4">
      <c r="A34" s="9" t="s">
        <v>60</v>
      </c>
      <c r="B34" s="15">
        <v>1.49E-2</v>
      </c>
      <c r="C34" s="15">
        <v>1.3300000000000001E-2</v>
      </c>
      <c r="D34" s="9"/>
      <c r="E34" s="9"/>
      <c r="F34" s="15"/>
      <c r="G34" s="15"/>
      <c r="H34" s="9"/>
      <c r="I34" s="9"/>
      <c r="J34" s="9"/>
    </row>
    <row r="35" spans="1:10" ht="18.75" x14ac:dyDescent="0.4">
      <c r="A35" s="9"/>
      <c r="B35" s="13"/>
      <c r="C35" s="13"/>
      <c r="D35" s="9"/>
      <c r="E35" s="9"/>
      <c r="F35" s="9"/>
      <c r="G35" s="9"/>
      <c r="H35" s="9"/>
      <c r="I35" s="9"/>
      <c r="J35" s="9"/>
    </row>
    <row r="36" spans="1:10" ht="18.75" x14ac:dyDescent="0.4">
      <c r="A36" s="9" t="s">
        <v>1</v>
      </c>
      <c r="B36" s="9" t="s">
        <v>63</v>
      </c>
      <c r="C36" s="9"/>
      <c r="D36" s="9"/>
      <c r="E36" s="9"/>
      <c r="F36" s="9"/>
      <c r="G36" s="9"/>
      <c r="H36" s="9"/>
      <c r="I36" s="9"/>
      <c r="J36" s="9"/>
    </row>
    <row r="37" spans="1:10" ht="18.75" x14ac:dyDescent="0.4">
      <c r="A37" s="9" t="s">
        <v>0</v>
      </c>
      <c r="B37" s="14" t="s">
        <v>62</v>
      </c>
      <c r="C37" s="9"/>
      <c r="D37" s="9"/>
      <c r="E37" s="9"/>
      <c r="F37" s="9"/>
      <c r="G37" s="9"/>
      <c r="H37" s="9"/>
      <c r="I37" s="9"/>
      <c r="J37" s="9"/>
    </row>
    <row r="38" spans="1:10" ht="18.75" x14ac:dyDescent="0.4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ht="18.75" x14ac:dyDescent="0.4">
      <c r="A39" s="9"/>
      <c r="B39" s="9"/>
      <c r="C39" s="9"/>
      <c r="D39" s="9"/>
      <c r="E39" s="9"/>
      <c r="F39" s="9"/>
      <c r="G39" s="9"/>
      <c r="H39" s="9"/>
      <c r="I39" s="9"/>
      <c r="J39" s="9"/>
    </row>
  </sheetData>
  <mergeCells count="2">
    <mergeCell ref="D6:J6"/>
    <mergeCell ref="B5:C5"/>
  </mergeCells>
  <hyperlinks>
    <hyperlink ref="B37" r:id="rId1" xr:uid="{6B821C88-814C-4F8A-97DA-426C6C7C940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Likvidita (Graf 1)</vt:lpstr>
      <vt:lpstr>Zamestnanosť v športe (Graf 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2024-08-07T07:59:29Z</dcterms:created>
  <dcterms:modified xsi:type="dcterms:W3CDTF">2024-12-27T13:12:44Z</dcterms:modified>
  <cp:category/>
  <cp:contentStatus/>
</cp:coreProperties>
</file>